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<sst xmlns="http://schemas.openxmlformats.org/spreadsheetml/2006/main" count="8" uniqueCount="8">
  <si>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Diät Tabelle</t>
  </si>
  <si>
    <t>Datum</t>
  </si>
  <si>
    <t>Gewicht</t>
  </si>
  <si>
    <t>Limit
Vorgabe</t>
  </si>
  <si>
    <t>Limit
Berechnet</t>
  </si>
  <si>
    <t>Ø  5 Tage</t>
  </si>
  <si>
    <t>Kg / Tag</t>
  </si>
  <si>
    <t>Überschuß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</si>
</sst>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m"/>
    <numFmt numFmtId="173" formatCode="0.0"/>
    <numFmt numFmtId="174" formatCode="dd"/>
    <numFmt numFmtId="175" formatCode="dd/mm"/>
  </numFmts>
  <fonts count="9">
    <font>
      <sz val="10"/>
      <name val="Arial"/>
      <family val="0"/>
    </font>
    <font>
      <b/>
      <sz val="10"/>
      <name val="Arial"/>
      <family val="2"/>
    </font>
    <font>
      <b/>
      <sz val="10"/>
      <name val="Arial Special G1"/>
      <family val="2"/>
    </font>
    <font>
      <sz val="14.5"/>
      <name val="Arial"/>
      <family val="2"/>
    </font>
    <font>
      <sz val="21.5"/>
      <name val="Arial"/>
      <family val="0"/>
    </font>
    <font>
      <sz val="16"/>
      <name val="Arial"/>
      <family val="2"/>
    </font>
    <font>
      <sz val="8"/>
      <name val="Arial"/>
      <family val="0"/>
    </font>
    <font>
      <sz val="21.5"/>
      <color indexed="9"/>
      <name val="Arial"/>
      <family val="2"/>
    </font>
    <font>
      <sz val="21.5"/>
      <color indexed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173" fontId="1" fillId="0" borderId="0" xfId="0" applyNumberFormat="1" applyFont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25"/>
          <c:y val="0.01825"/>
          <c:w val="0.86625"/>
          <c:h val="0.9635"/>
        </c:manualLayout>
      </c:layout>
      <c:lineChart>
        <c:grouping val="standard"/>
        <c:varyColors val="0"/>
        <c:ser>
          <c:idx val="0"/>
          <c:order val="0"/>
          <c:tx>
            <c:v>Vorgabe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Tabelle1!$A$8:$A$64</c:f>
              <c:strCache>
                <c:ptCount val="57"/>
                <c:pt idx="0">
                  <c:v>37558</c:v>
                </c:pt>
                <c:pt idx="1">
                  <c:v>37559</c:v>
                </c:pt>
                <c:pt idx="2">
                  <c:v>37560</c:v>
                </c:pt>
                <c:pt idx="3">
                  <c:v>37561</c:v>
                </c:pt>
                <c:pt idx="4">
                  <c:v>37562</c:v>
                </c:pt>
                <c:pt idx="5">
                  <c:v>37563</c:v>
                </c:pt>
                <c:pt idx="6">
                  <c:v>37564</c:v>
                </c:pt>
                <c:pt idx="7">
                  <c:v>37565</c:v>
                </c:pt>
                <c:pt idx="8">
                  <c:v>37566</c:v>
                </c:pt>
                <c:pt idx="9">
                  <c:v>37567</c:v>
                </c:pt>
                <c:pt idx="10">
                  <c:v>37568</c:v>
                </c:pt>
                <c:pt idx="11">
                  <c:v>37569</c:v>
                </c:pt>
                <c:pt idx="12">
                  <c:v>37570</c:v>
                </c:pt>
                <c:pt idx="13">
                  <c:v>37571</c:v>
                </c:pt>
                <c:pt idx="14">
                  <c:v>37572</c:v>
                </c:pt>
                <c:pt idx="15">
                  <c:v>37573</c:v>
                </c:pt>
                <c:pt idx="16">
                  <c:v>37574</c:v>
                </c:pt>
                <c:pt idx="17">
                  <c:v>37575</c:v>
                </c:pt>
                <c:pt idx="18">
                  <c:v>37576</c:v>
                </c:pt>
                <c:pt idx="19">
                  <c:v>37577</c:v>
                </c:pt>
                <c:pt idx="20">
                  <c:v>37578</c:v>
                </c:pt>
                <c:pt idx="21">
                  <c:v>37579</c:v>
                </c:pt>
                <c:pt idx="22">
                  <c:v>37580</c:v>
                </c:pt>
                <c:pt idx="23">
                  <c:v>37581</c:v>
                </c:pt>
                <c:pt idx="24">
                  <c:v>37582</c:v>
                </c:pt>
                <c:pt idx="25">
                  <c:v>37583</c:v>
                </c:pt>
                <c:pt idx="26">
                  <c:v>37584</c:v>
                </c:pt>
                <c:pt idx="27">
                  <c:v>37585</c:v>
                </c:pt>
                <c:pt idx="28">
                  <c:v>37586</c:v>
                </c:pt>
                <c:pt idx="29">
                  <c:v>37587</c:v>
                </c:pt>
                <c:pt idx="30">
                  <c:v>37588</c:v>
                </c:pt>
                <c:pt idx="31">
                  <c:v>37589</c:v>
                </c:pt>
                <c:pt idx="32">
                  <c:v>37590</c:v>
                </c:pt>
                <c:pt idx="33">
                  <c:v>37591</c:v>
                </c:pt>
                <c:pt idx="34">
                  <c:v>37592</c:v>
                </c:pt>
                <c:pt idx="35">
                  <c:v>37593</c:v>
                </c:pt>
                <c:pt idx="36">
                  <c:v>37594</c:v>
                </c:pt>
                <c:pt idx="37">
                  <c:v>37595</c:v>
                </c:pt>
                <c:pt idx="38">
                  <c:v>37596</c:v>
                </c:pt>
                <c:pt idx="39">
                  <c:v>37597</c:v>
                </c:pt>
                <c:pt idx="40">
                  <c:v>37598</c:v>
                </c:pt>
                <c:pt idx="41">
                  <c:v>37599</c:v>
                </c:pt>
                <c:pt idx="42">
                  <c:v>37600</c:v>
                </c:pt>
                <c:pt idx="43">
                  <c:v>37601</c:v>
                </c:pt>
                <c:pt idx="44">
                  <c:v>37602</c:v>
                </c:pt>
                <c:pt idx="45">
                  <c:v>37603</c:v>
                </c:pt>
                <c:pt idx="46">
                  <c:v>37604</c:v>
                </c:pt>
                <c:pt idx="47">
                  <c:v>37605</c:v>
                </c:pt>
                <c:pt idx="48">
                  <c:v>37606</c:v>
                </c:pt>
                <c:pt idx="49">
                  <c:v>37607</c:v>
                </c:pt>
                <c:pt idx="50">
                  <c:v>37608</c:v>
                </c:pt>
                <c:pt idx="51">
                  <c:v>37609</c:v>
                </c:pt>
                <c:pt idx="52">
                  <c:v>37610</c:v>
                </c:pt>
                <c:pt idx="53">
                  <c:v>37611</c:v>
                </c:pt>
                <c:pt idx="54">
                  <c:v>37612</c:v>
                </c:pt>
                <c:pt idx="55">
                  <c:v>37613</c:v>
                </c:pt>
                <c:pt idx="56">
                  <c:v>37614</c:v>
                </c:pt>
              </c:strCache>
            </c:strRef>
          </c:cat>
          <c:val>
            <c:numRef>
              <c:f>Tabelle1!$D$8:$D$64</c:f>
              <c:numCache>
                <c:ptCount val="57"/>
                <c:pt idx="0">
                  <c:v>88</c:v>
                </c:pt>
                <c:pt idx="1">
                  <c:v>87.60714285714286</c:v>
                </c:pt>
                <c:pt idx="2">
                  <c:v>87.21428571428571</c:v>
                </c:pt>
                <c:pt idx="3">
                  <c:v>86.82142857142857</c:v>
                </c:pt>
                <c:pt idx="4">
                  <c:v>86.42857142857143</c:v>
                </c:pt>
                <c:pt idx="5">
                  <c:v>86.03571428571429</c:v>
                </c:pt>
                <c:pt idx="6">
                  <c:v>85.64285714285714</c:v>
                </c:pt>
                <c:pt idx="7">
                  <c:v>85.25</c:v>
                </c:pt>
                <c:pt idx="8">
                  <c:v>84.85714285714286</c:v>
                </c:pt>
                <c:pt idx="9">
                  <c:v>84.46428571428571</c:v>
                </c:pt>
                <c:pt idx="10">
                  <c:v>84.07142857142857</c:v>
                </c:pt>
                <c:pt idx="11">
                  <c:v>83.67857142857143</c:v>
                </c:pt>
                <c:pt idx="12">
                  <c:v>83.28571428571429</c:v>
                </c:pt>
                <c:pt idx="13">
                  <c:v>82.89285714285714</c:v>
                </c:pt>
                <c:pt idx="14">
                  <c:v>82.5</c:v>
                </c:pt>
                <c:pt idx="15">
                  <c:v>82.10714285714286</c:v>
                </c:pt>
                <c:pt idx="16">
                  <c:v>81.71428571428571</c:v>
                </c:pt>
                <c:pt idx="17">
                  <c:v>81.32142857142857</c:v>
                </c:pt>
                <c:pt idx="18">
                  <c:v>80.92857142857143</c:v>
                </c:pt>
                <c:pt idx="19">
                  <c:v>80.53571428571429</c:v>
                </c:pt>
                <c:pt idx="20">
                  <c:v>80.14285714285714</c:v>
                </c:pt>
                <c:pt idx="21">
                  <c:v>79.75</c:v>
                </c:pt>
                <c:pt idx="22">
                  <c:v>79.35714285714286</c:v>
                </c:pt>
                <c:pt idx="23">
                  <c:v>78.96428571428572</c:v>
                </c:pt>
                <c:pt idx="24">
                  <c:v>78.57142857142857</c:v>
                </c:pt>
                <c:pt idx="25">
                  <c:v>78.17857142857143</c:v>
                </c:pt>
                <c:pt idx="26">
                  <c:v>77.78571428571429</c:v>
                </c:pt>
                <c:pt idx="27">
                  <c:v>77.39285714285714</c:v>
                </c:pt>
                <c:pt idx="28">
                  <c:v>77</c:v>
                </c:pt>
                <c:pt idx="29">
                  <c:v>76.60714285714286</c:v>
                </c:pt>
                <c:pt idx="30">
                  <c:v>76.21428571428572</c:v>
                </c:pt>
                <c:pt idx="31">
                  <c:v>75.82142857142857</c:v>
                </c:pt>
                <c:pt idx="32">
                  <c:v>75.42857142857143</c:v>
                </c:pt>
                <c:pt idx="33">
                  <c:v>75.03571428571429</c:v>
                </c:pt>
                <c:pt idx="34">
                  <c:v>74.64285714285714</c:v>
                </c:pt>
                <c:pt idx="35">
                  <c:v>74.25</c:v>
                </c:pt>
                <c:pt idx="36">
                  <c:v>73.85714285714286</c:v>
                </c:pt>
                <c:pt idx="37">
                  <c:v>73.46428571428572</c:v>
                </c:pt>
                <c:pt idx="38">
                  <c:v>73.07142857142857</c:v>
                </c:pt>
                <c:pt idx="39">
                  <c:v>72.67857142857143</c:v>
                </c:pt>
                <c:pt idx="40">
                  <c:v>72.28571428571429</c:v>
                </c:pt>
                <c:pt idx="41">
                  <c:v>71.89285714285714</c:v>
                </c:pt>
                <c:pt idx="42">
                  <c:v>71.5</c:v>
                </c:pt>
                <c:pt idx="43">
                  <c:v>71.10714285714286</c:v>
                </c:pt>
                <c:pt idx="44">
                  <c:v>70.71428571428572</c:v>
                </c:pt>
                <c:pt idx="45">
                  <c:v>70.32142857142857</c:v>
                </c:pt>
                <c:pt idx="46">
                  <c:v>69.92857142857143</c:v>
                </c:pt>
                <c:pt idx="47">
                  <c:v>69.53571428571428</c:v>
                </c:pt>
                <c:pt idx="48">
                  <c:v>69.14285714285714</c:v>
                </c:pt>
                <c:pt idx="49">
                  <c:v>68.75</c:v>
                </c:pt>
                <c:pt idx="50">
                  <c:v>68.35714285714286</c:v>
                </c:pt>
                <c:pt idx="51">
                  <c:v>67.96428571428572</c:v>
                </c:pt>
                <c:pt idx="52">
                  <c:v>67.57142857142857</c:v>
                </c:pt>
                <c:pt idx="53">
                  <c:v>67.17857142857143</c:v>
                </c:pt>
                <c:pt idx="54">
                  <c:v>66.78571428571428</c:v>
                </c:pt>
                <c:pt idx="55">
                  <c:v>66.39285714285714</c:v>
                </c:pt>
                <c:pt idx="56">
                  <c:v>66</c:v>
                </c:pt>
              </c:numCache>
            </c:numRef>
          </c:val>
          <c:smooth val="0"/>
        </c:ser>
        <c:ser>
          <c:idx val="1"/>
          <c:order val="1"/>
          <c:tx>
            <c:v>Gewicht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Tabelle1!$A$8:$A$64</c:f>
              <c:strCache>
                <c:ptCount val="57"/>
                <c:pt idx="0">
                  <c:v>37558</c:v>
                </c:pt>
                <c:pt idx="1">
                  <c:v>37559</c:v>
                </c:pt>
                <c:pt idx="2">
                  <c:v>37560</c:v>
                </c:pt>
                <c:pt idx="3">
                  <c:v>37561</c:v>
                </c:pt>
                <c:pt idx="4">
                  <c:v>37562</c:v>
                </c:pt>
                <c:pt idx="5">
                  <c:v>37563</c:v>
                </c:pt>
                <c:pt idx="6">
                  <c:v>37564</c:v>
                </c:pt>
                <c:pt idx="7">
                  <c:v>37565</c:v>
                </c:pt>
                <c:pt idx="8">
                  <c:v>37566</c:v>
                </c:pt>
                <c:pt idx="9">
                  <c:v>37567</c:v>
                </c:pt>
                <c:pt idx="10">
                  <c:v>37568</c:v>
                </c:pt>
                <c:pt idx="11">
                  <c:v>37569</c:v>
                </c:pt>
                <c:pt idx="12">
                  <c:v>37570</c:v>
                </c:pt>
                <c:pt idx="13">
                  <c:v>37571</c:v>
                </c:pt>
                <c:pt idx="14">
                  <c:v>37572</c:v>
                </c:pt>
                <c:pt idx="15">
                  <c:v>37573</c:v>
                </c:pt>
                <c:pt idx="16">
                  <c:v>37574</c:v>
                </c:pt>
                <c:pt idx="17">
                  <c:v>37575</c:v>
                </c:pt>
                <c:pt idx="18">
                  <c:v>37576</c:v>
                </c:pt>
                <c:pt idx="19">
                  <c:v>37577</c:v>
                </c:pt>
                <c:pt idx="20">
                  <c:v>37578</c:v>
                </c:pt>
                <c:pt idx="21">
                  <c:v>37579</c:v>
                </c:pt>
                <c:pt idx="22">
                  <c:v>37580</c:v>
                </c:pt>
                <c:pt idx="23">
                  <c:v>37581</c:v>
                </c:pt>
                <c:pt idx="24">
                  <c:v>37582</c:v>
                </c:pt>
                <c:pt idx="25">
                  <c:v>37583</c:v>
                </c:pt>
                <c:pt idx="26">
                  <c:v>37584</c:v>
                </c:pt>
                <c:pt idx="27">
                  <c:v>37585</c:v>
                </c:pt>
                <c:pt idx="28">
                  <c:v>37586</c:v>
                </c:pt>
                <c:pt idx="29">
                  <c:v>37587</c:v>
                </c:pt>
                <c:pt idx="30">
                  <c:v>37588</c:v>
                </c:pt>
                <c:pt idx="31">
                  <c:v>37589</c:v>
                </c:pt>
                <c:pt idx="32">
                  <c:v>37590</c:v>
                </c:pt>
                <c:pt idx="33">
                  <c:v>37591</c:v>
                </c:pt>
                <c:pt idx="34">
                  <c:v>37592</c:v>
                </c:pt>
                <c:pt idx="35">
                  <c:v>37593</c:v>
                </c:pt>
                <c:pt idx="36">
                  <c:v>37594</c:v>
                </c:pt>
                <c:pt idx="37">
                  <c:v>37595</c:v>
                </c:pt>
                <c:pt idx="38">
                  <c:v>37596</c:v>
                </c:pt>
                <c:pt idx="39">
                  <c:v>37597</c:v>
                </c:pt>
                <c:pt idx="40">
                  <c:v>37598</c:v>
                </c:pt>
                <c:pt idx="41">
                  <c:v>37599</c:v>
                </c:pt>
                <c:pt idx="42">
                  <c:v>37600</c:v>
                </c:pt>
                <c:pt idx="43">
                  <c:v>37601</c:v>
                </c:pt>
                <c:pt idx="44">
                  <c:v>37602</c:v>
                </c:pt>
                <c:pt idx="45">
                  <c:v>37603</c:v>
                </c:pt>
                <c:pt idx="46">
                  <c:v>37604</c:v>
                </c:pt>
                <c:pt idx="47">
                  <c:v>37605</c:v>
                </c:pt>
                <c:pt idx="48">
                  <c:v>37606</c:v>
                </c:pt>
                <c:pt idx="49">
                  <c:v>37607</c:v>
                </c:pt>
                <c:pt idx="50">
                  <c:v>37608</c:v>
                </c:pt>
                <c:pt idx="51">
                  <c:v>37609</c:v>
                </c:pt>
                <c:pt idx="52">
                  <c:v>37610</c:v>
                </c:pt>
                <c:pt idx="53">
                  <c:v>37611</c:v>
                </c:pt>
                <c:pt idx="54">
                  <c:v>37612</c:v>
                </c:pt>
                <c:pt idx="55">
                  <c:v>37613</c:v>
                </c:pt>
                <c:pt idx="56">
                  <c:v>37614</c:v>
                </c:pt>
              </c:strCache>
            </c:strRef>
          </c:cat>
          <c:val>
            <c:numRef>
              <c:f>Tabelle1!$F$8:$F$64</c:f>
              <c:numCache>
                <c:ptCount val="57"/>
                <c:pt idx="0">
                  <c:v>88</c:v>
                </c:pt>
                <c:pt idx="1">
                  <c:v>87.25</c:v>
                </c:pt>
                <c:pt idx="2">
                  <c:v>86.5</c:v>
                </c:pt>
                <c:pt idx="3">
                  <c:v>85.75</c:v>
                </c:pt>
                <c:pt idx="4">
                  <c:v>85</c:v>
                </c:pt>
                <c:pt idx="5">
                  <c:v>84.5</c:v>
                </c:pt>
                <c:pt idx="6">
                  <c:v>84</c:v>
                </c:pt>
                <c:pt idx="7">
                  <c:v>83.5</c:v>
                </c:pt>
                <c:pt idx="8">
                  <c:v>83</c:v>
                </c:pt>
                <c:pt idx="9">
                  <c:v>82.5</c:v>
                </c:pt>
                <c:pt idx="10">
                  <c:v>81.5</c:v>
                </c:pt>
                <c:pt idx="11">
                  <c:v>81.5</c:v>
                </c:pt>
                <c:pt idx="12">
                  <c:v>81</c:v>
                </c:pt>
                <c:pt idx="13">
                  <c:v>80.5</c:v>
                </c:pt>
                <c:pt idx="14">
                  <c:v>80</c:v>
                </c:pt>
                <c:pt idx="15">
                  <c:v>79.5</c:v>
                </c:pt>
                <c:pt idx="16">
                  <c:v>79.5</c:v>
                </c:pt>
                <c:pt idx="17">
                  <c:v>78.5</c:v>
                </c:pt>
                <c:pt idx="18">
                  <c:v>78</c:v>
                </c:pt>
                <c:pt idx="19">
                  <c:v>77.5</c:v>
                </c:pt>
                <c:pt idx="20">
                  <c:v>77.5</c:v>
                </c:pt>
                <c:pt idx="21">
                  <c:v>77</c:v>
                </c:pt>
                <c:pt idx="22">
                  <c:v>76</c:v>
                </c:pt>
                <c:pt idx="23">
                  <c:v>76.5</c:v>
                </c:pt>
                <c:pt idx="24">
                  <c:v>75.5</c:v>
                </c:pt>
                <c:pt idx="25">
                  <c:v>75</c:v>
                </c:pt>
                <c:pt idx="26">
                  <c:v>74.5</c:v>
                </c:pt>
                <c:pt idx="27">
                  <c:v>74</c:v>
                </c:pt>
                <c:pt idx="28">
                  <c:v>74</c:v>
                </c:pt>
                <c:pt idx="29">
                  <c:v>73.5</c:v>
                </c:pt>
                <c:pt idx="30">
                  <c:v>74</c:v>
                </c:pt>
                <c:pt idx="31">
                  <c:v>73</c:v>
                </c:pt>
                <c:pt idx="32">
                  <c:v>72</c:v>
                </c:pt>
                <c:pt idx="33">
                  <c:v>72.5</c:v>
                </c:pt>
                <c:pt idx="34">
                  <c:v>72.5</c:v>
                </c:pt>
                <c:pt idx="35">
                  <c:v>71.5</c:v>
                </c:pt>
                <c:pt idx="36">
                  <c:v>71.5</c:v>
                </c:pt>
                <c:pt idx="37">
                  <c:v>71</c:v>
                </c:pt>
                <c:pt idx="38">
                  <c:v>70</c:v>
                </c:pt>
                <c:pt idx="39">
                  <c:v>70.5</c:v>
                </c:pt>
                <c:pt idx="40">
                  <c:v>69.5</c:v>
                </c:pt>
                <c:pt idx="41">
                  <c:v>70.5</c:v>
                </c:pt>
                <c:pt idx="42">
                  <c:v>69.5</c:v>
                </c:pt>
                <c:pt idx="43">
                  <c:v>69.5</c:v>
                </c:pt>
                <c:pt idx="44">
                  <c:v>69</c:v>
                </c:pt>
                <c:pt idx="45">
                  <c:v>68.5</c:v>
                </c:pt>
                <c:pt idx="46">
                  <c:v>68.5</c:v>
                </c:pt>
                <c:pt idx="47">
                  <c:v>68.5</c:v>
                </c:pt>
                <c:pt idx="48">
                  <c:v>69</c:v>
                </c:pt>
                <c:pt idx="49">
                  <c:v>68</c:v>
                </c:pt>
                <c:pt idx="50">
                  <c:v>68</c:v>
                </c:pt>
                <c:pt idx="51">
                  <c:v>67</c:v>
                </c:pt>
                <c:pt idx="52">
                  <c:v>66</c:v>
                </c:pt>
                <c:pt idx="53">
                  <c:v>67</c:v>
                </c:pt>
                <c:pt idx="54">
                  <c:v>67</c:v>
                </c:pt>
                <c:pt idx="55">
                  <c:v>66.5</c:v>
                </c:pt>
                <c:pt idx="56">
                  <c:v>65</c:v>
                </c:pt>
              </c:numCache>
            </c:numRef>
          </c:val>
          <c:smooth val="0"/>
        </c:ser>
        <c:ser>
          <c:idx val="2"/>
          <c:order val="2"/>
          <c:tx>
            <c:v>Ø  5 Tage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Tabelle1!$A$8:$A$64</c:f>
              <c:strCache>
                <c:ptCount val="57"/>
                <c:pt idx="0">
                  <c:v>37558</c:v>
                </c:pt>
                <c:pt idx="1">
                  <c:v>37559</c:v>
                </c:pt>
                <c:pt idx="2">
                  <c:v>37560</c:v>
                </c:pt>
                <c:pt idx="3">
                  <c:v>37561</c:v>
                </c:pt>
                <c:pt idx="4">
                  <c:v>37562</c:v>
                </c:pt>
                <c:pt idx="5">
                  <c:v>37563</c:v>
                </c:pt>
                <c:pt idx="6">
                  <c:v>37564</c:v>
                </c:pt>
                <c:pt idx="7">
                  <c:v>37565</c:v>
                </c:pt>
                <c:pt idx="8">
                  <c:v>37566</c:v>
                </c:pt>
                <c:pt idx="9">
                  <c:v>37567</c:v>
                </c:pt>
                <c:pt idx="10">
                  <c:v>37568</c:v>
                </c:pt>
                <c:pt idx="11">
                  <c:v>37569</c:v>
                </c:pt>
                <c:pt idx="12">
                  <c:v>37570</c:v>
                </c:pt>
                <c:pt idx="13">
                  <c:v>37571</c:v>
                </c:pt>
                <c:pt idx="14">
                  <c:v>37572</c:v>
                </c:pt>
                <c:pt idx="15">
                  <c:v>37573</c:v>
                </c:pt>
                <c:pt idx="16">
                  <c:v>37574</c:v>
                </c:pt>
                <c:pt idx="17">
                  <c:v>37575</c:v>
                </c:pt>
                <c:pt idx="18">
                  <c:v>37576</c:v>
                </c:pt>
                <c:pt idx="19">
                  <c:v>37577</c:v>
                </c:pt>
                <c:pt idx="20">
                  <c:v>37578</c:v>
                </c:pt>
                <c:pt idx="21">
                  <c:v>37579</c:v>
                </c:pt>
                <c:pt idx="22">
                  <c:v>37580</c:v>
                </c:pt>
                <c:pt idx="23">
                  <c:v>37581</c:v>
                </c:pt>
                <c:pt idx="24">
                  <c:v>37582</c:v>
                </c:pt>
                <c:pt idx="25">
                  <c:v>37583</c:v>
                </c:pt>
                <c:pt idx="26">
                  <c:v>37584</c:v>
                </c:pt>
                <c:pt idx="27">
                  <c:v>37585</c:v>
                </c:pt>
                <c:pt idx="28">
                  <c:v>37586</c:v>
                </c:pt>
                <c:pt idx="29">
                  <c:v>37587</c:v>
                </c:pt>
                <c:pt idx="30">
                  <c:v>37588</c:v>
                </c:pt>
                <c:pt idx="31">
                  <c:v>37589</c:v>
                </c:pt>
                <c:pt idx="32">
                  <c:v>37590</c:v>
                </c:pt>
                <c:pt idx="33">
                  <c:v>37591</c:v>
                </c:pt>
                <c:pt idx="34">
                  <c:v>37592</c:v>
                </c:pt>
                <c:pt idx="35">
                  <c:v>37593</c:v>
                </c:pt>
                <c:pt idx="36">
                  <c:v>37594</c:v>
                </c:pt>
                <c:pt idx="37">
                  <c:v>37595</c:v>
                </c:pt>
                <c:pt idx="38">
                  <c:v>37596</c:v>
                </c:pt>
                <c:pt idx="39">
                  <c:v>37597</c:v>
                </c:pt>
                <c:pt idx="40">
                  <c:v>37598</c:v>
                </c:pt>
                <c:pt idx="41">
                  <c:v>37599</c:v>
                </c:pt>
                <c:pt idx="42">
                  <c:v>37600</c:v>
                </c:pt>
                <c:pt idx="43">
                  <c:v>37601</c:v>
                </c:pt>
                <c:pt idx="44">
                  <c:v>37602</c:v>
                </c:pt>
                <c:pt idx="45">
                  <c:v>37603</c:v>
                </c:pt>
                <c:pt idx="46">
                  <c:v>37604</c:v>
                </c:pt>
                <c:pt idx="47">
                  <c:v>37605</c:v>
                </c:pt>
                <c:pt idx="48">
                  <c:v>37606</c:v>
                </c:pt>
                <c:pt idx="49">
                  <c:v>37607</c:v>
                </c:pt>
                <c:pt idx="50">
                  <c:v>37608</c:v>
                </c:pt>
                <c:pt idx="51">
                  <c:v>37609</c:v>
                </c:pt>
                <c:pt idx="52">
                  <c:v>37610</c:v>
                </c:pt>
                <c:pt idx="53">
                  <c:v>37611</c:v>
                </c:pt>
                <c:pt idx="54">
                  <c:v>37612</c:v>
                </c:pt>
                <c:pt idx="55">
                  <c:v>37613</c:v>
                </c:pt>
                <c:pt idx="56">
                  <c:v>37614</c:v>
                </c:pt>
              </c:strCache>
            </c:strRef>
          </c:cat>
          <c:val>
            <c:numRef>
              <c:f>Tabelle1!$H$8:$H$64</c:f>
              <c:numCache>
                <c:ptCount val="57"/>
                <c:pt idx="0">
                  <c:v>88</c:v>
                </c:pt>
                <c:pt idx="1">
                  <c:v>87.25</c:v>
                </c:pt>
                <c:pt idx="2">
                  <c:v>86.5</c:v>
                </c:pt>
                <c:pt idx="3">
                  <c:v>85.8</c:v>
                </c:pt>
                <c:pt idx="4">
                  <c:v>85.15</c:v>
                </c:pt>
                <c:pt idx="5">
                  <c:v>84.55</c:v>
                </c:pt>
                <c:pt idx="6">
                  <c:v>84</c:v>
                </c:pt>
                <c:pt idx="7">
                  <c:v>83.5</c:v>
                </c:pt>
                <c:pt idx="8">
                  <c:v>82.9</c:v>
                </c:pt>
                <c:pt idx="9">
                  <c:v>82.4</c:v>
                </c:pt>
                <c:pt idx="10">
                  <c:v>81.9</c:v>
                </c:pt>
                <c:pt idx="11">
                  <c:v>81.4</c:v>
                </c:pt>
                <c:pt idx="12">
                  <c:v>80.9</c:v>
                </c:pt>
                <c:pt idx="13">
                  <c:v>80.5</c:v>
                </c:pt>
                <c:pt idx="14">
                  <c:v>80.1</c:v>
                </c:pt>
                <c:pt idx="15">
                  <c:v>79.6</c:v>
                </c:pt>
                <c:pt idx="16">
                  <c:v>79.1</c:v>
                </c:pt>
                <c:pt idx="17">
                  <c:v>78.6</c:v>
                </c:pt>
                <c:pt idx="18">
                  <c:v>78.2</c:v>
                </c:pt>
                <c:pt idx="19">
                  <c:v>77.7</c:v>
                </c:pt>
                <c:pt idx="20">
                  <c:v>77.2</c:v>
                </c:pt>
                <c:pt idx="21">
                  <c:v>76.9</c:v>
                </c:pt>
                <c:pt idx="22">
                  <c:v>76.5</c:v>
                </c:pt>
                <c:pt idx="23">
                  <c:v>76</c:v>
                </c:pt>
                <c:pt idx="24">
                  <c:v>75.5</c:v>
                </c:pt>
                <c:pt idx="25">
                  <c:v>75.1</c:v>
                </c:pt>
                <c:pt idx="26">
                  <c:v>74.6</c:v>
                </c:pt>
                <c:pt idx="27">
                  <c:v>74.2</c:v>
                </c:pt>
                <c:pt idx="28">
                  <c:v>74</c:v>
                </c:pt>
                <c:pt idx="29">
                  <c:v>73.7</c:v>
                </c:pt>
                <c:pt idx="30">
                  <c:v>73.3</c:v>
                </c:pt>
                <c:pt idx="31">
                  <c:v>73</c:v>
                </c:pt>
                <c:pt idx="32">
                  <c:v>72.8</c:v>
                </c:pt>
                <c:pt idx="33">
                  <c:v>72.3</c:v>
                </c:pt>
                <c:pt idx="34">
                  <c:v>72</c:v>
                </c:pt>
                <c:pt idx="35">
                  <c:v>71.8</c:v>
                </c:pt>
                <c:pt idx="36">
                  <c:v>71.3</c:v>
                </c:pt>
                <c:pt idx="37">
                  <c:v>70.9</c:v>
                </c:pt>
                <c:pt idx="38">
                  <c:v>70.5</c:v>
                </c:pt>
                <c:pt idx="39">
                  <c:v>70.3</c:v>
                </c:pt>
                <c:pt idx="40">
                  <c:v>70</c:v>
                </c:pt>
                <c:pt idx="41">
                  <c:v>69.9</c:v>
                </c:pt>
                <c:pt idx="42">
                  <c:v>69.6</c:v>
                </c:pt>
                <c:pt idx="43">
                  <c:v>69.4</c:v>
                </c:pt>
                <c:pt idx="44">
                  <c:v>69</c:v>
                </c:pt>
                <c:pt idx="45">
                  <c:v>68.8</c:v>
                </c:pt>
                <c:pt idx="46">
                  <c:v>68.7</c:v>
                </c:pt>
                <c:pt idx="47">
                  <c:v>68.5</c:v>
                </c:pt>
                <c:pt idx="48">
                  <c:v>68.4</c:v>
                </c:pt>
                <c:pt idx="49">
                  <c:v>68.1</c:v>
                </c:pt>
                <c:pt idx="50">
                  <c:v>67.6</c:v>
                </c:pt>
                <c:pt idx="51">
                  <c:v>67.2</c:v>
                </c:pt>
                <c:pt idx="52">
                  <c:v>67</c:v>
                </c:pt>
                <c:pt idx="53">
                  <c:v>66.7</c:v>
                </c:pt>
                <c:pt idx="54">
                  <c:v>66.3</c:v>
                </c:pt>
                <c:pt idx="55">
                  <c:v>66.3</c:v>
                </c:pt>
                <c:pt idx="56">
                  <c:v>66.1</c:v>
                </c:pt>
              </c:numCache>
            </c:numRef>
          </c:val>
          <c:smooth val="0"/>
        </c:ser>
        <c:ser>
          <c:idx val="3"/>
          <c:order val="3"/>
          <c:tx>
            <c:v>Kg / Tag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Tabelle1!$A$8:$A$64</c:f>
              <c:strCache>
                <c:ptCount val="57"/>
                <c:pt idx="0">
                  <c:v>37558</c:v>
                </c:pt>
                <c:pt idx="1">
                  <c:v>37559</c:v>
                </c:pt>
                <c:pt idx="2">
                  <c:v>37560</c:v>
                </c:pt>
                <c:pt idx="3">
                  <c:v>37561</c:v>
                </c:pt>
                <c:pt idx="4">
                  <c:v>37562</c:v>
                </c:pt>
                <c:pt idx="5">
                  <c:v>37563</c:v>
                </c:pt>
                <c:pt idx="6">
                  <c:v>37564</c:v>
                </c:pt>
                <c:pt idx="7">
                  <c:v>37565</c:v>
                </c:pt>
                <c:pt idx="8">
                  <c:v>37566</c:v>
                </c:pt>
                <c:pt idx="9">
                  <c:v>37567</c:v>
                </c:pt>
                <c:pt idx="10">
                  <c:v>37568</c:v>
                </c:pt>
                <c:pt idx="11">
                  <c:v>37569</c:v>
                </c:pt>
                <c:pt idx="12">
                  <c:v>37570</c:v>
                </c:pt>
                <c:pt idx="13">
                  <c:v>37571</c:v>
                </c:pt>
                <c:pt idx="14">
                  <c:v>37572</c:v>
                </c:pt>
                <c:pt idx="15">
                  <c:v>37573</c:v>
                </c:pt>
                <c:pt idx="16">
                  <c:v>37574</c:v>
                </c:pt>
                <c:pt idx="17">
                  <c:v>37575</c:v>
                </c:pt>
                <c:pt idx="18">
                  <c:v>37576</c:v>
                </c:pt>
                <c:pt idx="19">
                  <c:v>37577</c:v>
                </c:pt>
                <c:pt idx="20">
                  <c:v>37578</c:v>
                </c:pt>
                <c:pt idx="21">
                  <c:v>37579</c:v>
                </c:pt>
                <c:pt idx="22">
                  <c:v>37580</c:v>
                </c:pt>
                <c:pt idx="23">
                  <c:v>37581</c:v>
                </c:pt>
                <c:pt idx="24">
                  <c:v>37582</c:v>
                </c:pt>
                <c:pt idx="25">
                  <c:v>37583</c:v>
                </c:pt>
                <c:pt idx="26">
                  <c:v>37584</c:v>
                </c:pt>
                <c:pt idx="27">
                  <c:v>37585</c:v>
                </c:pt>
                <c:pt idx="28">
                  <c:v>37586</c:v>
                </c:pt>
                <c:pt idx="29">
                  <c:v>37587</c:v>
                </c:pt>
                <c:pt idx="30">
                  <c:v>37588</c:v>
                </c:pt>
                <c:pt idx="31">
                  <c:v>37589</c:v>
                </c:pt>
                <c:pt idx="32">
                  <c:v>37590</c:v>
                </c:pt>
                <c:pt idx="33">
                  <c:v>37591</c:v>
                </c:pt>
                <c:pt idx="34">
                  <c:v>37592</c:v>
                </c:pt>
                <c:pt idx="35">
                  <c:v>37593</c:v>
                </c:pt>
                <c:pt idx="36">
                  <c:v>37594</c:v>
                </c:pt>
                <c:pt idx="37">
                  <c:v>37595</c:v>
                </c:pt>
                <c:pt idx="38">
                  <c:v>37596</c:v>
                </c:pt>
                <c:pt idx="39">
                  <c:v>37597</c:v>
                </c:pt>
                <c:pt idx="40">
                  <c:v>37598</c:v>
                </c:pt>
                <c:pt idx="41">
                  <c:v>37599</c:v>
                </c:pt>
                <c:pt idx="42">
                  <c:v>37600</c:v>
                </c:pt>
                <c:pt idx="43">
                  <c:v>37601</c:v>
                </c:pt>
                <c:pt idx="44">
                  <c:v>37602</c:v>
                </c:pt>
                <c:pt idx="45">
                  <c:v>37603</c:v>
                </c:pt>
                <c:pt idx="46">
                  <c:v>37604</c:v>
                </c:pt>
                <c:pt idx="47">
                  <c:v>37605</c:v>
                </c:pt>
                <c:pt idx="48">
                  <c:v>37606</c:v>
                </c:pt>
                <c:pt idx="49">
                  <c:v>37607</c:v>
                </c:pt>
                <c:pt idx="50">
                  <c:v>37608</c:v>
                </c:pt>
                <c:pt idx="51">
                  <c:v>37609</c:v>
                </c:pt>
                <c:pt idx="52">
                  <c:v>37610</c:v>
                </c:pt>
                <c:pt idx="53">
                  <c:v>37611</c:v>
                </c:pt>
                <c:pt idx="54">
                  <c:v>37612</c:v>
                </c:pt>
                <c:pt idx="55">
                  <c:v>37613</c:v>
                </c:pt>
                <c:pt idx="56">
                  <c:v>37614</c:v>
                </c:pt>
              </c:strCache>
            </c:strRef>
          </c:cat>
          <c:val>
            <c:numRef>
              <c:f>Tabelle1!$J$8:$J$64</c:f>
              <c:numCache>
                <c:ptCount val="57"/>
                <c:pt idx="0">
                  <c:v>60</c:v>
                </c:pt>
                <c:pt idx="1">
                  <c:v>82.5</c:v>
                </c:pt>
                <c:pt idx="2">
                  <c:v>82.5</c:v>
                </c:pt>
                <c:pt idx="3">
                  <c:v>81.00000000000009</c:v>
                </c:pt>
                <c:pt idx="4">
                  <c:v>79.49999999999974</c:v>
                </c:pt>
                <c:pt idx="5">
                  <c:v>78.00000000000026</c:v>
                </c:pt>
                <c:pt idx="6">
                  <c:v>76.49999999999991</c:v>
                </c:pt>
                <c:pt idx="7">
                  <c:v>75</c:v>
                </c:pt>
                <c:pt idx="8">
                  <c:v>77.99999999999983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72.00000000000017</c:v>
                </c:pt>
                <c:pt idx="14">
                  <c:v>72.00000000000017</c:v>
                </c:pt>
                <c:pt idx="15">
                  <c:v>75</c:v>
                </c:pt>
                <c:pt idx="16">
                  <c:v>75</c:v>
                </c:pt>
                <c:pt idx="17">
                  <c:v>75</c:v>
                </c:pt>
                <c:pt idx="18">
                  <c:v>71.99999999999974</c:v>
                </c:pt>
                <c:pt idx="19">
                  <c:v>75</c:v>
                </c:pt>
                <c:pt idx="20">
                  <c:v>75</c:v>
                </c:pt>
                <c:pt idx="21">
                  <c:v>68.99999999999991</c:v>
                </c:pt>
                <c:pt idx="22">
                  <c:v>72.00000000000017</c:v>
                </c:pt>
                <c:pt idx="23">
                  <c:v>75</c:v>
                </c:pt>
                <c:pt idx="24">
                  <c:v>75</c:v>
                </c:pt>
                <c:pt idx="25">
                  <c:v>72.00000000000017</c:v>
                </c:pt>
                <c:pt idx="26">
                  <c:v>75</c:v>
                </c:pt>
                <c:pt idx="27">
                  <c:v>71.99999999999974</c:v>
                </c:pt>
                <c:pt idx="28">
                  <c:v>66.00000000000009</c:v>
                </c:pt>
                <c:pt idx="29">
                  <c:v>68.99999999999991</c:v>
                </c:pt>
                <c:pt idx="30">
                  <c:v>72.00000000000017</c:v>
                </c:pt>
                <c:pt idx="31">
                  <c:v>68.99999999999991</c:v>
                </c:pt>
                <c:pt idx="32">
                  <c:v>66.00000000000009</c:v>
                </c:pt>
                <c:pt idx="33">
                  <c:v>75</c:v>
                </c:pt>
                <c:pt idx="34">
                  <c:v>68.99999999999991</c:v>
                </c:pt>
                <c:pt idx="35">
                  <c:v>66.00000000000009</c:v>
                </c:pt>
                <c:pt idx="36">
                  <c:v>75</c:v>
                </c:pt>
                <c:pt idx="37">
                  <c:v>71.99999999999974</c:v>
                </c:pt>
                <c:pt idx="38">
                  <c:v>72.00000000000017</c:v>
                </c:pt>
                <c:pt idx="39">
                  <c:v>66.00000000000009</c:v>
                </c:pt>
                <c:pt idx="40">
                  <c:v>68.99999999999991</c:v>
                </c:pt>
                <c:pt idx="41">
                  <c:v>62.99999999999983</c:v>
                </c:pt>
                <c:pt idx="42">
                  <c:v>69.00000000000034</c:v>
                </c:pt>
                <c:pt idx="43">
                  <c:v>65.99999999999966</c:v>
                </c:pt>
                <c:pt idx="44">
                  <c:v>72.00000000000017</c:v>
                </c:pt>
                <c:pt idx="45">
                  <c:v>66.00000000000009</c:v>
                </c:pt>
                <c:pt idx="46">
                  <c:v>62.99999999999983</c:v>
                </c:pt>
                <c:pt idx="47">
                  <c:v>66.00000000000009</c:v>
                </c:pt>
                <c:pt idx="48">
                  <c:v>62.99999999999983</c:v>
                </c:pt>
                <c:pt idx="49">
                  <c:v>69.00000000000034</c:v>
                </c:pt>
                <c:pt idx="50">
                  <c:v>75</c:v>
                </c:pt>
                <c:pt idx="51">
                  <c:v>71.99999999999974</c:v>
                </c:pt>
                <c:pt idx="52">
                  <c:v>66.00000000000009</c:v>
                </c:pt>
                <c:pt idx="53">
                  <c:v>68.99999999999991</c:v>
                </c:pt>
                <c:pt idx="54">
                  <c:v>72.00000000000017</c:v>
                </c:pt>
                <c:pt idx="55">
                  <c:v>60</c:v>
                </c:pt>
                <c:pt idx="56">
                  <c:v>66.00000000000009</c:v>
                </c:pt>
              </c:numCache>
            </c:numRef>
          </c:val>
          <c:smooth val="0"/>
        </c:ser>
        <c:ser>
          <c:idx val="4"/>
          <c:order val="4"/>
          <c:tx>
            <c:v>Überschuß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Tabelle1!$A$8:$A$64</c:f>
              <c:strCache>
                <c:ptCount val="57"/>
                <c:pt idx="0">
                  <c:v>37558</c:v>
                </c:pt>
                <c:pt idx="1">
                  <c:v>37559</c:v>
                </c:pt>
                <c:pt idx="2">
                  <c:v>37560</c:v>
                </c:pt>
                <c:pt idx="3">
                  <c:v>37561</c:v>
                </c:pt>
                <c:pt idx="4">
                  <c:v>37562</c:v>
                </c:pt>
                <c:pt idx="5">
                  <c:v>37563</c:v>
                </c:pt>
                <c:pt idx="6">
                  <c:v>37564</c:v>
                </c:pt>
                <c:pt idx="7">
                  <c:v>37565</c:v>
                </c:pt>
                <c:pt idx="8">
                  <c:v>37566</c:v>
                </c:pt>
                <c:pt idx="9">
                  <c:v>37567</c:v>
                </c:pt>
                <c:pt idx="10">
                  <c:v>37568</c:v>
                </c:pt>
                <c:pt idx="11">
                  <c:v>37569</c:v>
                </c:pt>
                <c:pt idx="12">
                  <c:v>37570</c:v>
                </c:pt>
                <c:pt idx="13">
                  <c:v>37571</c:v>
                </c:pt>
                <c:pt idx="14">
                  <c:v>37572</c:v>
                </c:pt>
                <c:pt idx="15">
                  <c:v>37573</c:v>
                </c:pt>
                <c:pt idx="16">
                  <c:v>37574</c:v>
                </c:pt>
                <c:pt idx="17">
                  <c:v>37575</c:v>
                </c:pt>
                <c:pt idx="18">
                  <c:v>37576</c:v>
                </c:pt>
                <c:pt idx="19">
                  <c:v>37577</c:v>
                </c:pt>
                <c:pt idx="20">
                  <c:v>37578</c:v>
                </c:pt>
                <c:pt idx="21">
                  <c:v>37579</c:v>
                </c:pt>
                <c:pt idx="22">
                  <c:v>37580</c:v>
                </c:pt>
                <c:pt idx="23">
                  <c:v>37581</c:v>
                </c:pt>
                <c:pt idx="24">
                  <c:v>37582</c:v>
                </c:pt>
                <c:pt idx="25">
                  <c:v>37583</c:v>
                </c:pt>
                <c:pt idx="26">
                  <c:v>37584</c:v>
                </c:pt>
                <c:pt idx="27">
                  <c:v>37585</c:v>
                </c:pt>
                <c:pt idx="28">
                  <c:v>37586</c:v>
                </c:pt>
                <c:pt idx="29">
                  <c:v>37587</c:v>
                </c:pt>
                <c:pt idx="30">
                  <c:v>37588</c:v>
                </c:pt>
                <c:pt idx="31">
                  <c:v>37589</c:v>
                </c:pt>
                <c:pt idx="32">
                  <c:v>37590</c:v>
                </c:pt>
                <c:pt idx="33">
                  <c:v>37591</c:v>
                </c:pt>
                <c:pt idx="34">
                  <c:v>37592</c:v>
                </c:pt>
                <c:pt idx="35">
                  <c:v>37593</c:v>
                </c:pt>
                <c:pt idx="36">
                  <c:v>37594</c:v>
                </c:pt>
                <c:pt idx="37">
                  <c:v>37595</c:v>
                </c:pt>
                <c:pt idx="38">
                  <c:v>37596</c:v>
                </c:pt>
                <c:pt idx="39">
                  <c:v>37597</c:v>
                </c:pt>
                <c:pt idx="40">
                  <c:v>37598</c:v>
                </c:pt>
                <c:pt idx="41">
                  <c:v>37599</c:v>
                </c:pt>
                <c:pt idx="42">
                  <c:v>37600</c:v>
                </c:pt>
                <c:pt idx="43">
                  <c:v>37601</c:v>
                </c:pt>
                <c:pt idx="44">
                  <c:v>37602</c:v>
                </c:pt>
                <c:pt idx="45">
                  <c:v>37603</c:v>
                </c:pt>
                <c:pt idx="46">
                  <c:v>37604</c:v>
                </c:pt>
                <c:pt idx="47">
                  <c:v>37605</c:v>
                </c:pt>
                <c:pt idx="48">
                  <c:v>37606</c:v>
                </c:pt>
                <c:pt idx="49">
                  <c:v>37607</c:v>
                </c:pt>
                <c:pt idx="50">
                  <c:v>37608</c:v>
                </c:pt>
                <c:pt idx="51">
                  <c:v>37609</c:v>
                </c:pt>
                <c:pt idx="52">
                  <c:v>37610</c:v>
                </c:pt>
                <c:pt idx="53">
                  <c:v>37611</c:v>
                </c:pt>
                <c:pt idx="54">
                  <c:v>37612</c:v>
                </c:pt>
                <c:pt idx="55">
                  <c:v>37613</c:v>
                </c:pt>
                <c:pt idx="56">
                  <c:v>37614</c:v>
                </c:pt>
              </c:strCache>
            </c:strRef>
          </c:cat>
          <c:val>
            <c:numRef>
              <c:f>Tabelle1!$L$8:$L$64</c:f>
              <c:numCache>
                <c:ptCount val="57"/>
                <c:pt idx="0">
                  <c:v>60</c:v>
                </c:pt>
                <c:pt idx="1">
                  <c:v>61.785714285714306</c:v>
                </c:pt>
                <c:pt idx="2">
                  <c:v>63.57142857142854</c:v>
                </c:pt>
                <c:pt idx="3">
                  <c:v>65.10714285714286</c:v>
                </c:pt>
                <c:pt idx="4">
                  <c:v>66.39285714285712</c:v>
                </c:pt>
                <c:pt idx="5">
                  <c:v>67.42857142857147</c:v>
                </c:pt>
                <c:pt idx="6">
                  <c:v>68.2142857142857</c:v>
                </c:pt>
                <c:pt idx="7">
                  <c:v>68.75</c:v>
                </c:pt>
                <c:pt idx="8">
                  <c:v>69.78571428571428</c:v>
                </c:pt>
                <c:pt idx="9">
                  <c:v>70.32142857142851</c:v>
                </c:pt>
                <c:pt idx="10">
                  <c:v>70.85714285714282</c:v>
                </c:pt>
                <c:pt idx="11">
                  <c:v>71.39285714285712</c:v>
                </c:pt>
                <c:pt idx="12">
                  <c:v>71.92857142857143</c:v>
                </c:pt>
                <c:pt idx="13">
                  <c:v>71.9642857142857</c:v>
                </c:pt>
                <c:pt idx="14">
                  <c:v>72.00000000000003</c:v>
                </c:pt>
                <c:pt idx="15">
                  <c:v>72.53571428571433</c:v>
                </c:pt>
                <c:pt idx="16">
                  <c:v>73.07142857142857</c:v>
                </c:pt>
                <c:pt idx="17">
                  <c:v>73.60714285714288</c:v>
                </c:pt>
                <c:pt idx="18">
                  <c:v>73.64285714285714</c:v>
                </c:pt>
                <c:pt idx="19">
                  <c:v>74.17857142857144</c:v>
                </c:pt>
                <c:pt idx="20">
                  <c:v>74.71428571428568</c:v>
                </c:pt>
                <c:pt idx="21">
                  <c:v>74.24999999999997</c:v>
                </c:pt>
                <c:pt idx="22">
                  <c:v>74.2857142857143</c:v>
                </c:pt>
                <c:pt idx="23">
                  <c:v>74.82142857142861</c:v>
                </c:pt>
                <c:pt idx="24">
                  <c:v>75.35714285714285</c:v>
                </c:pt>
                <c:pt idx="25">
                  <c:v>75.39285714285718</c:v>
                </c:pt>
                <c:pt idx="26">
                  <c:v>75.92857142857149</c:v>
                </c:pt>
                <c:pt idx="27">
                  <c:v>75.96428571428568</c:v>
                </c:pt>
                <c:pt idx="28">
                  <c:v>75</c:v>
                </c:pt>
                <c:pt idx="29">
                  <c:v>74.53571428571429</c:v>
                </c:pt>
                <c:pt idx="30">
                  <c:v>74.57142857142863</c:v>
                </c:pt>
                <c:pt idx="31">
                  <c:v>74.10714285714285</c:v>
                </c:pt>
                <c:pt idx="32">
                  <c:v>73.14285714285717</c:v>
                </c:pt>
                <c:pt idx="33">
                  <c:v>73.67857142857147</c:v>
                </c:pt>
                <c:pt idx="34">
                  <c:v>73.2142857142857</c:v>
                </c:pt>
                <c:pt idx="35">
                  <c:v>72.25000000000001</c:v>
                </c:pt>
                <c:pt idx="36">
                  <c:v>72.78571428571432</c:v>
                </c:pt>
                <c:pt idx="37">
                  <c:v>72.82142857142858</c:v>
                </c:pt>
                <c:pt idx="38">
                  <c:v>72.85714285714285</c:v>
                </c:pt>
                <c:pt idx="39">
                  <c:v>71.89285714285717</c:v>
                </c:pt>
                <c:pt idx="40">
                  <c:v>71.42857142857146</c:v>
                </c:pt>
                <c:pt idx="41">
                  <c:v>69.96428571428567</c:v>
                </c:pt>
                <c:pt idx="42">
                  <c:v>69.50000000000003</c:v>
                </c:pt>
                <c:pt idx="43">
                  <c:v>68.53571428571428</c:v>
                </c:pt>
                <c:pt idx="44">
                  <c:v>68.57142857142861</c:v>
                </c:pt>
                <c:pt idx="45">
                  <c:v>67.60714285714286</c:v>
                </c:pt>
                <c:pt idx="46">
                  <c:v>66.14285714285714</c:v>
                </c:pt>
                <c:pt idx="47">
                  <c:v>65.17857142857139</c:v>
                </c:pt>
                <c:pt idx="48">
                  <c:v>63.714285714285666</c:v>
                </c:pt>
                <c:pt idx="49">
                  <c:v>63.25000000000003</c:v>
                </c:pt>
                <c:pt idx="50">
                  <c:v>63.785714285714334</c:v>
                </c:pt>
                <c:pt idx="51">
                  <c:v>63.8214285714286</c:v>
                </c:pt>
                <c:pt idx="52">
                  <c:v>62.85714285714285</c:v>
                </c:pt>
                <c:pt idx="53">
                  <c:v>62.39285714285714</c:v>
                </c:pt>
                <c:pt idx="54">
                  <c:v>62.4285714285714</c:v>
                </c:pt>
                <c:pt idx="55">
                  <c:v>60.46428571428571</c:v>
                </c:pt>
                <c:pt idx="56">
                  <c:v>59.50000000000003</c:v>
                </c:pt>
              </c:numCache>
            </c:numRef>
          </c:val>
          <c:smooth val="0"/>
        </c:ser>
        <c:axId val="5259605"/>
        <c:axId val="47336446"/>
      </c:lineChart>
      <c:dateAx>
        <c:axId val="5259605"/>
        <c:scaling>
          <c:orientation val="minMax"/>
          <c:max val="37621"/>
          <c:min val="37558"/>
        </c:scaling>
        <c:axPos val="b"/>
        <c:minorGridlines/>
        <c:delete val="0"/>
        <c:numFmt formatCode="dd/mm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47336446"/>
        <c:crossesAt val="60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336446"/>
        <c:scaling>
          <c:orientation val="minMax"/>
          <c:max val="9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596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062"/>
          <c:w val="0.12975"/>
          <c:h val="0.604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0.79675</cdr:x>
      <cdr:y>0.16775</cdr:y>
    </cdr:from>
    <cdr:to>
      <cdr:x>0.85125</cdr:x>
      <cdr:y>0.24125</cdr:y>
    </cdr:to>
    <cdr:sp>
      <cdr:nvSpPr>
        <cdr:cNvPr id="1" name="TextBox 2"/>
        <cdr:cNvSpPr txBox="1">
          <a:spLocks noChangeArrowheads="1"/>
        </cdr:cNvSpPr>
      </cdr:nvSpPr>
      <cdr:spPr>
        <a:xfrm>
          <a:off x="10591800" y="885825"/>
          <a:ext cx="723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833g</a:t>
          </a:r>
        </a:p>
      </cdr:txBody>
    </cdr:sp>
  </cdr:relSizeAnchor>
  <cdr:relSizeAnchor xmlns:cdr="http://schemas.openxmlformats.org/drawingml/2006/chartDrawing">
    <cdr:from>
      <cdr:x>0.79675</cdr:x>
      <cdr:y>0.72425</cdr:y>
    </cdr:from>
    <cdr:to>
      <cdr:x>0.85125</cdr:x>
      <cdr:y>0.79775</cdr:y>
    </cdr:to>
    <cdr:sp>
      <cdr:nvSpPr>
        <cdr:cNvPr id="2" name="TextBox 3"/>
        <cdr:cNvSpPr txBox="1">
          <a:spLocks noChangeArrowheads="1"/>
        </cdr:cNvSpPr>
      </cdr:nvSpPr>
      <cdr:spPr>
        <a:xfrm>
          <a:off x="10591800" y="3838575"/>
          <a:ext cx="723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166g</a:t>
          </a:r>
        </a:p>
      </cdr:txBody>
    </cdr:sp>
  </cdr:relSizeAnchor>
  <cdr:relSizeAnchor xmlns:cdr="http://schemas.openxmlformats.org/drawingml/2006/chartDrawing">
    <cdr:from>
      <cdr:x>0.79675</cdr:x>
      <cdr:y>0.44575</cdr:y>
    </cdr:from>
    <cdr:to>
      <cdr:x>0.85125</cdr:x>
      <cdr:y>0.51925</cdr:y>
    </cdr:to>
    <cdr:sp>
      <cdr:nvSpPr>
        <cdr:cNvPr id="3" name="TextBox 4"/>
        <cdr:cNvSpPr txBox="1">
          <a:spLocks noChangeArrowheads="1"/>
        </cdr:cNvSpPr>
      </cdr:nvSpPr>
      <cdr:spPr>
        <a:xfrm>
          <a:off x="10591800" y="2362200"/>
          <a:ext cx="723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500g</a:t>
          </a:r>
        </a:p>
      </cdr:txBody>
    </cdr:sp>
  </cdr:relSizeAnchor>
  <cdr:relSizeAnchor xmlns:cdr="http://schemas.openxmlformats.org/drawingml/2006/chartDrawing">
    <cdr:from>
      <cdr:x>0.79675</cdr:x>
      <cdr:y>0.30125</cdr:y>
    </cdr:from>
    <cdr:to>
      <cdr:x>0.85125</cdr:x>
      <cdr:y>0.37475</cdr:y>
    </cdr:to>
    <cdr:sp>
      <cdr:nvSpPr>
        <cdr:cNvPr id="4" name="TextBox 5"/>
        <cdr:cNvSpPr txBox="1">
          <a:spLocks noChangeArrowheads="1"/>
        </cdr:cNvSpPr>
      </cdr:nvSpPr>
      <cdr:spPr>
        <a:xfrm>
          <a:off x="10591800" y="1590675"/>
          <a:ext cx="723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666g</a:t>
          </a:r>
        </a:p>
      </cdr:txBody>
    </cdr:sp>
  </cdr:relSizeAnchor>
  <cdr:relSizeAnchor xmlns:cdr="http://schemas.openxmlformats.org/drawingml/2006/chartDrawing">
    <cdr:from>
      <cdr:x>0.79675</cdr:x>
      <cdr:y>0.58575</cdr:y>
    </cdr:from>
    <cdr:to>
      <cdr:x>0.85125</cdr:x>
      <cdr:y>0.65925</cdr:y>
    </cdr:to>
    <cdr:sp>
      <cdr:nvSpPr>
        <cdr:cNvPr id="5" name="TextBox 6"/>
        <cdr:cNvSpPr txBox="1">
          <a:spLocks noChangeArrowheads="1"/>
        </cdr:cNvSpPr>
      </cdr:nvSpPr>
      <cdr:spPr>
        <a:xfrm>
          <a:off x="10591800" y="3105150"/>
          <a:ext cx="7239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215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333g</a:t>
          </a:r>
        </a:p>
      </cdr:txBody>
    </cdr:sp>
  </cdr:relSizeAnchor>
  <cdr:relSizeAnchor xmlns:cdr="http://schemas.openxmlformats.org/drawingml/2006/chartDrawing">
    <cdr:from>
      <cdr:x>0.127</cdr:x>
      <cdr:y>0.68625</cdr:y>
    </cdr:from>
    <cdr:to>
      <cdr:x>0.213</cdr:x>
      <cdr:y>0.75975</cdr:y>
    </cdr:to>
    <cdr:sp>
      <cdr:nvSpPr>
        <cdr:cNvPr id="6" name="TextBox 7"/>
        <cdr:cNvSpPr txBox="1">
          <a:spLocks noChangeArrowheads="1"/>
        </cdr:cNvSpPr>
      </cdr:nvSpPr>
      <cdr:spPr>
        <a:xfrm>
          <a:off x="1685925" y="3638550"/>
          <a:ext cx="11430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150" b="0" i="0" u="none" baseline="0">
              <a:solidFill>
                <a:srgbClr val="800080"/>
              </a:solidFill>
              <a:latin typeface="Arial"/>
              <a:ea typeface="Arial"/>
              <a:cs typeface="Arial"/>
            </a:rPr>
            <a:t>0 - 6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9525</xdr:rowOff>
    </xdr:from>
    <xdr:to>
      <xdr:col>17</xdr:col>
      <xdr:colOff>361950</xdr:colOff>
      <xdr:row>35</xdr:row>
      <xdr:rowOff>133350</xdr:rowOff>
    </xdr:to>
    <xdr:graphicFrame>
      <xdr:nvGraphicFramePr>
        <xdr:cNvPr id="1" name="Chart 2"/>
        <xdr:cNvGraphicFramePr/>
      </xdr:nvGraphicFramePr>
      <xdr:xfrm>
        <a:off x="19050" y="495300"/>
        <a:ext cx="13296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1">
      <pane ySplit="3" topLeftCell="BM4" activePane="bottomLeft" state="frozen"/>
      <selection pane="topLeft" activeCell="A1" sqref="A1"/>
      <selection pane="bottomLeft" activeCell="L9" sqref="L9"/>
    </sheetView>
  </sheetViews>
  <sheetFormatPr defaultColWidth="11.421875" defaultRowHeight="12.75"/>
  <cols>
    <col min="4" max="4" width="11.421875" style="2" customWidth="1"/>
    <col min="6" max="6" width="11.421875" style="2" customWidth="1"/>
  </cols>
  <sheetData>
    <row r="1" ht="12.75">
      <c r="A1" t="s">
        <v>0</v>
      </c>
    </row>
    <row r="3" spans="1:12" s="4" customFormat="1" ht="41.25" customHeight="1">
      <c r="A3" s="4" t="s">
        <v>1</v>
      </c>
      <c r="B3" s="5" t="s">
        <v>3</v>
      </c>
      <c r="C3" s="5"/>
      <c r="D3" s="5" t="s">
        <v>4</v>
      </c>
      <c r="E3" s="5"/>
      <c r="F3" s="4" t="s">
        <v>2</v>
      </c>
      <c r="H3" s="4" t="s">
        <v>5</v>
      </c>
      <c r="J3" s="4" t="s">
        <v>6</v>
      </c>
      <c r="L3" s="4" t="s">
        <v>7</v>
      </c>
    </row>
    <row r="4" spans="2:8" s="4" customFormat="1" ht="17.25" customHeight="1">
      <c r="B4" s="5"/>
      <c r="C4" s="5"/>
      <c r="D4" s="5"/>
      <c r="E4" s="5"/>
      <c r="H4" s="6"/>
    </row>
    <row r="5" spans="2:8" s="4" customFormat="1" ht="17.25" customHeight="1">
      <c r="B5" s="5"/>
      <c r="C5" s="7">
        <f>A8</f>
        <v>37558</v>
      </c>
      <c r="D5" s="8">
        <f>B8</f>
        <v>88</v>
      </c>
      <c r="E5" s="8"/>
      <c r="H5" s="6"/>
    </row>
    <row r="6" spans="2:8" s="4" customFormat="1" ht="13.5" customHeight="1">
      <c r="B6" s="5"/>
      <c r="C6" s="7">
        <f>A64</f>
        <v>37614</v>
      </c>
      <c r="D6" s="8">
        <f>B64</f>
        <v>66</v>
      </c>
      <c r="E6" s="8"/>
      <c r="H6" s="6"/>
    </row>
    <row r="8" spans="1:12" ht="12.75">
      <c r="A8" s="1">
        <v>37558</v>
      </c>
      <c r="B8" s="3">
        <v>88</v>
      </c>
      <c r="D8" s="9">
        <f>$D$5-($D$5-$D$6)/($C$6-$C$5)*(A8-$C$5)</f>
        <v>88</v>
      </c>
      <c r="F8" s="9">
        <v>88</v>
      </c>
      <c r="H8" s="10">
        <v>88</v>
      </c>
      <c r="I8" s="10"/>
      <c r="J8" s="10">
        <v>60</v>
      </c>
      <c r="K8" s="10"/>
      <c r="L8" s="10">
        <f>IF(H8=0,0,(D8-H8)*30+60)</f>
        <v>60</v>
      </c>
    </row>
    <row r="9" spans="1:12" ht="12.75">
      <c r="A9" s="1">
        <v>37559</v>
      </c>
      <c r="B9" s="3"/>
      <c r="C9" s="3"/>
      <c r="D9" s="9">
        <f aca="true" t="shared" si="0" ref="D9:D71">$D$5-($D$5-$D$6)/($C$6-$C$5)*(A9-$C$5)</f>
        <v>87.60714285714286</v>
      </c>
      <c r="E9" s="3"/>
      <c r="F9" s="3">
        <v>87.25</v>
      </c>
      <c r="H9" s="10">
        <f>IF(F11=0,0,(F8+F9+F10)/3)</f>
        <v>87.25</v>
      </c>
      <c r="I9" s="10"/>
      <c r="J9" s="10">
        <f aca="true" t="shared" si="1" ref="J9:J30">IF(H9=0,0,(H8-H9)*30+60)</f>
        <v>82.5</v>
      </c>
      <c r="K9" s="10"/>
      <c r="L9" s="10">
        <f>IF(H9=0,0,(D9-H9)*5+60)</f>
        <v>61.785714285714306</v>
      </c>
    </row>
    <row r="10" spans="1:12" ht="12.75">
      <c r="A10" s="1">
        <v>37560</v>
      </c>
      <c r="B10" s="3"/>
      <c r="D10" s="9">
        <f t="shared" si="0"/>
        <v>87.21428571428571</v>
      </c>
      <c r="F10" s="9">
        <v>86.5</v>
      </c>
      <c r="H10" s="10">
        <f>IF(F12=0,0,(F8+F9+F10+F11+F12)/5)</f>
        <v>86.5</v>
      </c>
      <c r="I10" s="10"/>
      <c r="J10" s="10">
        <f t="shared" si="1"/>
        <v>82.5</v>
      </c>
      <c r="K10" s="10"/>
      <c r="L10" s="10">
        <f aca="true" t="shared" si="2" ref="L10:L71">IF(H10=0,0,(D10-H10)*5+60)</f>
        <v>63.57142857142854</v>
      </c>
    </row>
    <row r="11" spans="1:12" ht="12.75">
      <c r="A11" s="1">
        <v>37561</v>
      </c>
      <c r="B11" s="3"/>
      <c r="D11" s="9">
        <f t="shared" si="0"/>
        <v>86.82142857142857</v>
      </c>
      <c r="F11" s="9">
        <v>85.75</v>
      </c>
      <c r="H11" s="10">
        <f aca="true" t="shared" si="3" ref="H11:H71">IF(F13=0,0,(F9+F10+F11+F12+F13)/5)</f>
        <v>85.8</v>
      </c>
      <c r="I11" s="10"/>
      <c r="J11" s="10">
        <f t="shared" si="1"/>
        <v>81.00000000000009</v>
      </c>
      <c r="K11" s="10"/>
      <c r="L11" s="10">
        <f t="shared" si="2"/>
        <v>65.10714285714286</v>
      </c>
    </row>
    <row r="12" spans="1:12" ht="12.75">
      <c r="A12" s="1">
        <v>37562</v>
      </c>
      <c r="B12" s="3"/>
      <c r="D12" s="9">
        <f t="shared" si="0"/>
        <v>86.42857142857143</v>
      </c>
      <c r="F12" s="9">
        <v>85</v>
      </c>
      <c r="H12" s="10">
        <f t="shared" si="3"/>
        <v>85.15</v>
      </c>
      <c r="I12" s="10"/>
      <c r="J12" s="10">
        <f t="shared" si="1"/>
        <v>79.49999999999974</v>
      </c>
      <c r="K12" s="10"/>
      <c r="L12" s="10">
        <f t="shared" si="2"/>
        <v>66.39285714285712</v>
      </c>
    </row>
    <row r="13" spans="1:12" ht="12.75">
      <c r="A13" s="1">
        <v>37563</v>
      </c>
      <c r="B13" s="3"/>
      <c r="D13" s="9">
        <f t="shared" si="0"/>
        <v>86.03571428571429</v>
      </c>
      <c r="F13" s="9">
        <v>84.5</v>
      </c>
      <c r="H13" s="10">
        <f t="shared" si="3"/>
        <v>84.55</v>
      </c>
      <c r="I13" s="10"/>
      <c r="J13" s="10">
        <f t="shared" si="1"/>
        <v>78.00000000000026</v>
      </c>
      <c r="K13" s="10"/>
      <c r="L13" s="10">
        <f t="shared" si="2"/>
        <v>67.42857142857147</v>
      </c>
    </row>
    <row r="14" spans="1:12" ht="12.75">
      <c r="A14" s="1">
        <v>37564</v>
      </c>
      <c r="B14" s="3"/>
      <c r="D14" s="9">
        <f t="shared" si="0"/>
        <v>85.64285714285714</v>
      </c>
      <c r="F14" s="9">
        <v>84</v>
      </c>
      <c r="H14" s="10">
        <f t="shared" si="3"/>
        <v>84</v>
      </c>
      <c r="I14" s="10"/>
      <c r="J14" s="10">
        <f t="shared" si="1"/>
        <v>76.49999999999991</v>
      </c>
      <c r="K14" s="10"/>
      <c r="L14" s="10">
        <f t="shared" si="2"/>
        <v>68.2142857142857</v>
      </c>
    </row>
    <row r="15" spans="1:12" ht="12.75">
      <c r="A15" s="1">
        <v>37565</v>
      </c>
      <c r="B15" s="3"/>
      <c r="D15" s="9">
        <f t="shared" si="0"/>
        <v>85.25</v>
      </c>
      <c r="F15" s="9">
        <v>83.5</v>
      </c>
      <c r="H15" s="10">
        <f t="shared" si="3"/>
        <v>83.5</v>
      </c>
      <c r="I15" s="10"/>
      <c r="J15" s="10">
        <f t="shared" si="1"/>
        <v>75</v>
      </c>
      <c r="K15" s="10"/>
      <c r="L15" s="10">
        <f t="shared" si="2"/>
        <v>68.75</v>
      </c>
    </row>
    <row r="16" spans="1:12" ht="12.75">
      <c r="A16" s="1">
        <v>37566</v>
      </c>
      <c r="B16" s="3"/>
      <c r="D16" s="9">
        <f t="shared" si="0"/>
        <v>84.85714285714286</v>
      </c>
      <c r="F16" s="9">
        <v>83</v>
      </c>
      <c r="H16" s="10">
        <f t="shared" si="3"/>
        <v>82.9</v>
      </c>
      <c r="I16" s="10"/>
      <c r="J16" s="10">
        <f t="shared" si="1"/>
        <v>77.99999999999983</v>
      </c>
      <c r="K16" s="10"/>
      <c r="L16" s="10">
        <f t="shared" si="2"/>
        <v>69.78571428571428</v>
      </c>
    </row>
    <row r="17" spans="1:12" ht="12.75">
      <c r="A17" s="1">
        <v>37567</v>
      </c>
      <c r="B17" s="3"/>
      <c r="D17" s="9">
        <f t="shared" si="0"/>
        <v>84.46428571428571</v>
      </c>
      <c r="F17" s="9">
        <v>82.5</v>
      </c>
      <c r="H17" s="10">
        <f t="shared" si="3"/>
        <v>82.4</v>
      </c>
      <c r="I17" s="10"/>
      <c r="J17" s="10">
        <f t="shared" si="1"/>
        <v>75</v>
      </c>
      <c r="K17" s="10"/>
      <c r="L17" s="10">
        <f t="shared" si="2"/>
        <v>70.32142857142851</v>
      </c>
    </row>
    <row r="18" spans="1:12" ht="12.75">
      <c r="A18" s="1">
        <v>37568</v>
      </c>
      <c r="B18" s="3"/>
      <c r="D18" s="9">
        <f t="shared" si="0"/>
        <v>84.07142857142857</v>
      </c>
      <c r="F18" s="9">
        <v>81.5</v>
      </c>
      <c r="H18" s="10">
        <f t="shared" si="3"/>
        <v>81.9</v>
      </c>
      <c r="I18" s="10"/>
      <c r="J18" s="10">
        <f t="shared" si="1"/>
        <v>75</v>
      </c>
      <c r="K18" s="10"/>
      <c r="L18" s="10">
        <f t="shared" si="2"/>
        <v>70.85714285714282</v>
      </c>
    </row>
    <row r="19" spans="1:12" ht="12.75">
      <c r="A19" s="1">
        <v>37569</v>
      </c>
      <c r="B19" s="3"/>
      <c r="D19" s="9">
        <f t="shared" si="0"/>
        <v>83.67857142857143</v>
      </c>
      <c r="F19" s="9">
        <v>81.5</v>
      </c>
      <c r="H19" s="10">
        <f t="shared" si="3"/>
        <v>81.4</v>
      </c>
      <c r="I19" s="10"/>
      <c r="J19" s="10">
        <f t="shared" si="1"/>
        <v>75</v>
      </c>
      <c r="K19" s="10"/>
      <c r="L19" s="10">
        <f t="shared" si="2"/>
        <v>71.39285714285712</v>
      </c>
    </row>
    <row r="20" spans="1:12" ht="12.75">
      <c r="A20" s="1">
        <v>37570</v>
      </c>
      <c r="B20" s="3"/>
      <c r="D20" s="9">
        <f t="shared" si="0"/>
        <v>83.28571428571429</v>
      </c>
      <c r="F20" s="9">
        <v>81</v>
      </c>
      <c r="H20" s="10">
        <f t="shared" si="3"/>
        <v>80.9</v>
      </c>
      <c r="I20" s="10"/>
      <c r="J20" s="10">
        <f t="shared" si="1"/>
        <v>75</v>
      </c>
      <c r="K20" s="10"/>
      <c r="L20" s="10">
        <f t="shared" si="2"/>
        <v>71.92857142857143</v>
      </c>
    </row>
    <row r="21" spans="1:12" ht="12.75">
      <c r="A21" s="1">
        <v>37571</v>
      </c>
      <c r="B21" s="3"/>
      <c r="D21" s="9">
        <f t="shared" si="0"/>
        <v>82.89285714285714</v>
      </c>
      <c r="F21" s="9">
        <v>80.5</v>
      </c>
      <c r="H21" s="10">
        <f t="shared" si="3"/>
        <v>80.5</v>
      </c>
      <c r="I21" s="10"/>
      <c r="J21" s="10">
        <f t="shared" si="1"/>
        <v>72.00000000000017</v>
      </c>
      <c r="K21" s="10"/>
      <c r="L21" s="10">
        <f t="shared" si="2"/>
        <v>71.9642857142857</v>
      </c>
    </row>
    <row r="22" spans="1:12" ht="12.75">
      <c r="A22" s="1">
        <v>37572</v>
      </c>
      <c r="B22" s="3"/>
      <c r="D22" s="9">
        <f t="shared" si="0"/>
        <v>82.5</v>
      </c>
      <c r="F22" s="9">
        <v>80</v>
      </c>
      <c r="H22" s="10">
        <f t="shared" si="3"/>
        <v>80.1</v>
      </c>
      <c r="I22" s="10"/>
      <c r="J22" s="10">
        <f t="shared" si="1"/>
        <v>72.00000000000017</v>
      </c>
      <c r="K22" s="10"/>
      <c r="L22" s="10">
        <f t="shared" si="2"/>
        <v>72.00000000000003</v>
      </c>
    </row>
    <row r="23" spans="1:12" ht="12.75">
      <c r="A23" s="1">
        <v>37573</v>
      </c>
      <c r="B23" s="3"/>
      <c r="D23" s="9">
        <f t="shared" si="0"/>
        <v>82.10714285714286</v>
      </c>
      <c r="F23" s="9">
        <v>79.5</v>
      </c>
      <c r="H23" s="10">
        <f t="shared" si="3"/>
        <v>79.6</v>
      </c>
      <c r="I23" s="10"/>
      <c r="J23" s="10">
        <f t="shared" si="1"/>
        <v>75</v>
      </c>
      <c r="K23" s="10"/>
      <c r="L23" s="10">
        <f t="shared" si="2"/>
        <v>72.53571428571433</v>
      </c>
    </row>
    <row r="24" spans="1:12" ht="12.75">
      <c r="A24" s="1">
        <v>37574</v>
      </c>
      <c r="B24" s="3"/>
      <c r="D24" s="9">
        <f t="shared" si="0"/>
        <v>81.71428571428571</v>
      </c>
      <c r="F24" s="9">
        <v>79.5</v>
      </c>
      <c r="H24" s="10">
        <f t="shared" si="3"/>
        <v>79.1</v>
      </c>
      <c r="I24" s="10"/>
      <c r="J24" s="10">
        <f t="shared" si="1"/>
        <v>75</v>
      </c>
      <c r="K24" s="10"/>
      <c r="L24" s="10">
        <f t="shared" si="2"/>
        <v>73.07142857142857</v>
      </c>
    </row>
    <row r="25" spans="1:12" ht="12.75">
      <c r="A25" s="1">
        <v>37575</v>
      </c>
      <c r="B25" s="3"/>
      <c r="D25" s="9">
        <f t="shared" si="0"/>
        <v>81.32142857142857</v>
      </c>
      <c r="F25" s="9">
        <v>78.5</v>
      </c>
      <c r="H25" s="10">
        <f t="shared" si="3"/>
        <v>78.6</v>
      </c>
      <c r="I25" s="10"/>
      <c r="J25" s="10">
        <f t="shared" si="1"/>
        <v>75</v>
      </c>
      <c r="K25" s="10"/>
      <c r="L25" s="10">
        <f t="shared" si="2"/>
        <v>73.60714285714288</v>
      </c>
    </row>
    <row r="26" spans="1:12" ht="12.75">
      <c r="A26" s="1">
        <v>37576</v>
      </c>
      <c r="B26" s="3"/>
      <c r="D26" s="9">
        <f t="shared" si="0"/>
        <v>80.92857142857143</v>
      </c>
      <c r="F26" s="9">
        <v>78</v>
      </c>
      <c r="H26" s="10">
        <f t="shared" si="3"/>
        <v>78.2</v>
      </c>
      <c r="I26" s="10"/>
      <c r="J26" s="10">
        <f t="shared" si="1"/>
        <v>71.99999999999974</v>
      </c>
      <c r="K26" s="10"/>
      <c r="L26" s="10">
        <f t="shared" si="2"/>
        <v>73.64285714285714</v>
      </c>
    </row>
    <row r="27" spans="1:12" ht="12.75">
      <c r="A27" s="1">
        <v>37577</v>
      </c>
      <c r="B27" s="3"/>
      <c r="D27" s="9">
        <f t="shared" si="0"/>
        <v>80.53571428571429</v>
      </c>
      <c r="F27" s="9">
        <v>77.5</v>
      </c>
      <c r="H27" s="10">
        <f t="shared" si="3"/>
        <v>77.7</v>
      </c>
      <c r="I27" s="10"/>
      <c r="J27" s="10">
        <f t="shared" si="1"/>
        <v>75</v>
      </c>
      <c r="K27" s="10"/>
      <c r="L27" s="10">
        <f t="shared" si="2"/>
        <v>74.17857142857144</v>
      </c>
    </row>
    <row r="28" spans="1:12" ht="12.75">
      <c r="A28" s="1">
        <v>37578</v>
      </c>
      <c r="B28" s="3"/>
      <c r="D28" s="9">
        <f t="shared" si="0"/>
        <v>80.14285714285714</v>
      </c>
      <c r="F28" s="9">
        <v>77.5</v>
      </c>
      <c r="H28" s="10">
        <f t="shared" si="3"/>
        <v>77.2</v>
      </c>
      <c r="I28" s="10"/>
      <c r="J28" s="10">
        <f t="shared" si="1"/>
        <v>75</v>
      </c>
      <c r="K28" s="10"/>
      <c r="L28" s="10">
        <f t="shared" si="2"/>
        <v>74.71428571428568</v>
      </c>
    </row>
    <row r="29" spans="1:12" ht="12.75">
      <c r="A29" s="1">
        <v>37579</v>
      </c>
      <c r="B29" s="3"/>
      <c r="D29" s="9">
        <f t="shared" si="0"/>
        <v>79.75</v>
      </c>
      <c r="F29" s="9">
        <v>77</v>
      </c>
      <c r="H29" s="10">
        <f t="shared" si="3"/>
        <v>76.9</v>
      </c>
      <c r="I29" s="10"/>
      <c r="J29" s="10">
        <f t="shared" si="1"/>
        <v>68.99999999999991</v>
      </c>
      <c r="K29" s="10"/>
      <c r="L29" s="10">
        <f t="shared" si="2"/>
        <v>74.24999999999997</v>
      </c>
    </row>
    <row r="30" spans="1:12" ht="12.75">
      <c r="A30" s="1">
        <v>37580</v>
      </c>
      <c r="B30" s="3"/>
      <c r="D30" s="9">
        <f t="shared" si="0"/>
        <v>79.35714285714286</v>
      </c>
      <c r="F30" s="9">
        <v>76</v>
      </c>
      <c r="H30" s="10">
        <f t="shared" si="3"/>
        <v>76.5</v>
      </c>
      <c r="I30" s="10"/>
      <c r="J30" s="10">
        <f t="shared" si="1"/>
        <v>72.00000000000017</v>
      </c>
      <c r="K30" s="10"/>
      <c r="L30" s="10">
        <f t="shared" si="2"/>
        <v>74.2857142857143</v>
      </c>
    </row>
    <row r="31" spans="1:12" ht="12.75">
      <c r="A31" s="1">
        <v>37581</v>
      </c>
      <c r="B31" s="3"/>
      <c r="D31" s="9">
        <f t="shared" si="0"/>
        <v>78.96428571428572</v>
      </c>
      <c r="F31" s="9">
        <v>76.5</v>
      </c>
      <c r="H31" s="10">
        <f t="shared" si="3"/>
        <v>76</v>
      </c>
      <c r="I31" s="10"/>
      <c r="J31" s="10">
        <f>IF(H31=0,0,(H30-H31)*30+60)</f>
        <v>75</v>
      </c>
      <c r="K31" s="10"/>
      <c r="L31" s="10">
        <f t="shared" si="2"/>
        <v>74.82142857142861</v>
      </c>
    </row>
    <row r="32" spans="1:12" ht="12.75">
      <c r="A32" s="1">
        <v>37582</v>
      </c>
      <c r="B32" s="3"/>
      <c r="D32" s="9">
        <f t="shared" si="0"/>
        <v>78.57142857142857</v>
      </c>
      <c r="F32" s="9">
        <v>75.5</v>
      </c>
      <c r="H32" s="10">
        <f t="shared" si="3"/>
        <v>75.5</v>
      </c>
      <c r="I32" s="10"/>
      <c r="J32" s="10">
        <f aca="true" t="shared" si="4" ref="J32:J71">IF(H32=0,0,(H31-H32)*30+60)</f>
        <v>75</v>
      </c>
      <c r="K32" s="10"/>
      <c r="L32" s="10">
        <f t="shared" si="2"/>
        <v>75.35714285714285</v>
      </c>
    </row>
    <row r="33" spans="1:12" ht="12.75">
      <c r="A33" s="1">
        <v>37583</v>
      </c>
      <c r="B33" s="3"/>
      <c r="D33" s="9">
        <f t="shared" si="0"/>
        <v>78.17857142857143</v>
      </c>
      <c r="F33" s="9">
        <v>75</v>
      </c>
      <c r="H33" s="10">
        <f t="shared" si="3"/>
        <v>75.1</v>
      </c>
      <c r="I33" s="10"/>
      <c r="J33" s="10">
        <f t="shared" si="4"/>
        <v>72.00000000000017</v>
      </c>
      <c r="K33" s="10"/>
      <c r="L33" s="10">
        <f t="shared" si="2"/>
        <v>75.39285714285718</v>
      </c>
    </row>
    <row r="34" spans="1:12" ht="12.75">
      <c r="A34" s="1">
        <v>37584</v>
      </c>
      <c r="B34" s="3"/>
      <c r="D34" s="9">
        <f t="shared" si="0"/>
        <v>77.78571428571429</v>
      </c>
      <c r="F34" s="9">
        <v>74.5</v>
      </c>
      <c r="H34" s="10">
        <f t="shared" si="3"/>
        <v>74.6</v>
      </c>
      <c r="I34" s="10"/>
      <c r="J34" s="10">
        <f t="shared" si="4"/>
        <v>75</v>
      </c>
      <c r="K34" s="10"/>
      <c r="L34" s="10">
        <f t="shared" si="2"/>
        <v>75.92857142857149</v>
      </c>
    </row>
    <row r="35" spans="1:12" ht="12.75">
      <c r="A35" s="1">
        <v>37585</v>
      </c>
      <c r="B35" s="3"/>
      <c r="D35" s="9">
        <f t="shared" si="0"/>
        <v>77.39285714285714</v>
      </c>
      <c r="F35" s="9">
        <v>74</v>
      </c>
      <c r="H35" s="10">
        <f t="shared" si="3"/>
        <v>74.2</v>
      </c>
      <c r="I35" s="10"/>
      <c r="J35" s="10">
        <f t="shared" si="4"/>
        <v>71.99999999999974</v>
      </c>
      <c r="K35" s="10"/>
      <c r="L35" s="10">
        <f t="shared" si="2"/>
        <v>75.96428571428568</v>
      </c>
    </row>
    <row r="36" spans="1:12" ht="12.75">
      <c r="A36" s="1">
        <v>37586</v>
      </c>
      <c r="B36" s="3"/>
      <c r="D36" s="9">
        <f t="shared" si="0"/>
        <v>77</v>
      </c>
      <c r="F36" s="9">
        <v>74</v>
      </c>
      <c r="H36" s="10">
        <f t="shared" si="3"/>
        <v>74</v>
      </c>
      <c r="I36" s="10"/>
      <c r="J36" s="10">
        <f t="shared" si="4"/>
        <v>66.00000000000009</v>
      </c>
      <c r="K36" s="10"/>
      <c r="L36" s="10">
        <f t="shared" si="2"/>
        <v>75</v>
      </c>
    </row>
    <row r="37" spans="1:12" ht="12.75">
      <c r="A37" s="1">
        <v>37587</v>
      </c>
      <c r="B37" s="3"/>
      <c r="D37" s="9">
        <f t="shared" si="0"/>
        <v>76.60714285714286</v>
      </c>
      <c r="F37" s="9">
        <v>73.5</v>
      </c>
      <c r="H37" s="10">
        <f t="shared" si="3"/>
        <v>73.7</v>
      </c>
      <c r="I37" s="10"/>
      <c r="J37" s="10">
        <f t="shared" si="4"/>
        <v>68.99999999999991</v>
      </c>
      <c r="K37" s="10"/>
      <c r="L37" s="10">
        <f t="shared" si="2"/>
        <v>74.53571428571429</v>
      </c>
    </row>
    <row r="38" spans="1:12" ht="12.75">
      <c r="A38" s="1">
        <v>37588</v>
      </c>
      <c r="B38" s="3"/>
      <c r="D38" s="9">
        <f t="shared" si="0"/>
        <v>76.21428571428572</v>
      </c>
      <c r="F38" s="9">
        <v>74</v>
      </c>
      <c r="H38" s="10">
        <f t="shared" si="3"/>
        <v>73.3</v>
      </c>
      <c r="I38" s="10"/>
      <c r="J38" s="10">
        <f t="shared" si="4"/>
        <v>72.00000000000017</v>
      </c>
      <c r="K38" s="10"/>
      <c r="L38" s="10">
        <f t="shared" si="2"/>
        <v>74.57142857142863</v>
      </c>
    </row>
    <row r="39" spans="1:12" ht="12.75">
      <c r="A39" s="1">
        <v>37589</v>
      </c>
      <c r="B39" s="3"/>
      <c r="D39" s="9">
        <f t="shared" si="0"/>
        <v>75.82142857142857</v>
      </c>
      <c r="F39" s="9">
        <v>73</v>
      </c>
      <c r="H39" s="10">
        <f t="shared" si="3"/>
        <v>73</v>
      </c>
      <c r="I39" s="10"/>
      <c r="J39" s="10">
        <f t="shared" si="4"/>
        <v>68.99999999999991</v>
      </c>
      <c r="K39" s="10"/>
      <c r="L39" s="10">
        <f t="shared" si="2"/>
        <v>74.10714285714285</v>
      </c>
    </row>
    <row r="40" spans="1:12" ht="12.75">
      <c r="A40" s="1">
        <v>37590</v>
      </c>
      <c r="B40" s="3"/>
      <c r="D40" s="9">
        <f t="shared" si="0"/>
        <v>75.42857142857143</v>
      </c>
      <c r="F40" s="9">
        <v>72</v>
      </c>
      <c r="H40" s="10">
        <f t="shared" si="3"/>
        <v>72.8</v>
      </c>
      <c r="I40" s="10"/>
      <c r="J40" s="10">
        <f t="shared" si="4"/>
        <v>66.00000000000009</v>
      </c>
      <c r="K40" s="10"/>
      <c r="L40" s="10">
        <f t="shared" si="2"/>
        <v>73.14285714285717</v>
      </c>
    </row>
    <row r="41" spans="1:12" ht="12.75">
      <c r="A41" s="1">
        <v>37591</v>
      </c>
      <c r="B41" s="3"/>
      <c r="D41" s="9">
        <f t="shared" si="0"/>
        <v>75.03571428571429</v>
      </c>
      <c r="F41" s="9">
        <v>72.5</v>
      </c>
      <c r="H41" s="10">
        <f t="shared" si="3"/>
        <v>72.3</v>
      </c>
      <c r="I41" s="10"/>
      <c r="J41" s="10">
        <f t="shared" si="4"/>
        <v>75</v>
      </c>
      <c r="K41" s="10"/>
      <c r="L41" s="10">
        <f t="shared" si="2"/>
        <v>73.67857142857147</v>
      </c>
    </row>
    <row r="42" spans="1:12" ht="12.75">
      <c r="A42" s="1">
        <v>37592</v>
      </c>
      <c r="B42" s="3"/>
      <c r="D42" s="9">
        <f t="shared" si="0"/>
        <v>74.64285714285714</v>
      </c>
      <c r="F42" s="9">
        <v>72.5</v>
      </c>
      <c r="H42" s="10">
        <f t="shared" si="3"/>
        <v>72</v>
      </c>
      <c r="I42" s="10"/>
      <c r="J42" s="10">
        <f t="shared" si="4"/>
        <v>68.99999999999991</v>
      </c>
      <c r="K42" s="10"/>
      <c r="L42" s="10">
        <f t="shared" si="2"/>
        <v>73.2142857142857</v>
      </c>
    </row>
    <row r="43" spans="1:12" ht="12.75">
      <c r="A43" s="1">
        <v>37593</v>
      </c>
      <c r="B43" s="3"/>
      <c r="D43" s="9">
        <f t="shared" si="0"/>
        <v>74.25</v>
      </c>
      <c r="F43" s="9">
        <v>71.5</v>
      </c>
      <c r="H43" s="10">
        <f t="shared" si="3"/>
        <v>71.8</v>
      </c>
      <c r="I43" s="10"/>
      <c r="J43" s="10">
        <f t="shared" si="4"/>
        <v>66.00000000000009</v>
      </c>
      <c r="K43" s="10"/>
      <c r="L43" s="10">
        <f t="shared" si="2"/>
        <v>72.25000000000001</v>
      </c>
    </row>
    <row r="44" spans="1:12" ht="12.75">
      <c r="A44" s="1">
        <v>37594</v>
      </c>
      <c r="B44" s="3"/>
      <c r="D44" s="9">
        <f t="shared" si="0"/>
        <v>73.85714285714286</v>
      </c>
      <c r="F44" s="9">
        <v>71.5</v>
      </c>
      <c r="H44" s="10">
        <f t="shared" si="3"/>
        <v>71.3</v>
      </c>
      <c r="I44" s="10"/>
      <c r="J44" s="10">
        <f t="shared" si="4"/>
        <v>75</v>
      </c>
      <c r="K44" s="10"/>
      <c r="L44" s="10">
        <f t="shared" si="2"/>
        <v>72.78571428571432</v>
      </c>
    </row>
    <row r="45" spans="1:12" ht="12.75">
      <c r="A45" s="1">
        <v>37595</v>
      </c>
      <c r="B45" s="3"/>
      <c r="D45" s="9">
        <f t="shared" si="0"/>
        <v>73.46428571428572</v>
      </c>
      <c r="F45" s="9">
        <v>71</v>
      </c>
      <c r="H45" s="10">
        <f t="shared" si="3"/>
        <v>70.9</v>
      </c>
      <c r="I45" s="10"/>
      <c r="J45" s="10">
        <f t="shared" si="4"/>
        <v>71.99999999999974</v>
      </c>
      <c r="K45" s="10"/>
      <c r="L45" s="10">
        <f t="shared" si="2"/>
        <v>72.82142857142858</v>
      </c>
    </row>
    <row r="46" spans="1:12" ht="12.75">
      <c r="A46" s="1">
        <v>37596</v>
      </c>
      <c r="B46" s="3"/>
      <c r="D46" s="9">
        <f t="shared" si="0"/>
        <v>73.07142857142857</v>
      </c>
      <c r="F46" s="9">
        <v>70</v>
      </c>
      <c r="H46" s="10">
        <f t="shared" si="3"/>
        <v>70.5</v>
      </c>
      <c r="I46" s="10"/>
      <c r="J46" s="10">
        <f t="shared" si="4"/>
        <v>72.00000000000017</v>
      </c>
      <c r="K46" s="10"/>
      <c r="L46" s="10">
        <f t="shared" si="2"/>
        <v>72.85714285714285</v>
      </c>
    </row>
    <row r="47" spans="1:12" ht="12.75">
      <c r="A47" s="1">
        <v>37597</v>
      </c>
      <c r="B47" s="3"/>
      <c r="D47" s="9">
        <f t="shared" si="0"/>
        <v>72.67857142857143</v>
      </c>
      <c r="F47" s="9">
        <v>70.5</v>
      </c>
      <c r="H47" s="10">
        <f t="shared" si="3"/>
        <v>70.3</v>
      </c>
      <c r="I47" s="10"/>
      <c r="J47" s="10">
        <f t="shared" si="4"/>
        <v>66.00000000000009</v>
      </c>
      <c r="K47" s="10"/>
      <c r="L47" s="10">
        <f t="shared" si="2"/>
        <v>71.89285714285717</v>
      </c>
    </row>
    <row r="48" spans="1:12" ht="12.75">
      <c r="A48" s="1">
        <v>37598</v>
      </c>
      <c r="B48" s="3"/>
      <c r="D48" s="9">
        <f t="shared" si="0"/>
        <v>72.28571428571429</v>
      </c>
      <c r="F48" s="9">
        <v>69.5</v>
      </c>
      <c r="H48" s="10">
        <f t="shared" si="3"/>
        <v>70</v>
      </c>
      <c r="I48" s="10"/>
      <c r="J48" s="10">
        <f t="shared" si="4"/>
        <v>68.99999999999991</v>
      </c>
      <c r="K48" s="10"/>
      <c r="L48" s="10">
        <f t="shared" si="2"/>
        <v>71.42857142857146</v>
      </c>
    </row>
    <row r="49" spans="1:12" ht="12.75">
      <c r="A49" s="1">
        <v>37599</v>
      </c>
      <c r="B49" s="3"/>
      <c r="D49" s="9">
        <f t="shared" si="0"/>
        <v>71.89285714285714</v>
      </c>
      <c r="F49" s="9">
        <v>70.5</v>
      </c>
      <c r="H49" s="10">
        <f t="shared" si="3"/>
        <v>69.9</v>
      </c>
      <c r="I49" s="10"/>
      <c r="J49" s="10">
        <f t="shared" si="4"/>
        <v>62.99999999999983</v>
      </c>
      <c r="K49" s="10"/>
      <c r="L49" s="10">
        <f t="shared" si="2"/>
        <v>69.96428571428567</v>
      </c>
    </row>
    <row r="50" spans="1:12" ht="12.75">
      <c r="A50" s="1">
        <v>37600</v>
      </c>
      <c r="B50" s="3"/>
      <c r="D50" s="9">
        <f t="shared" si="0"/>
        <v>71.5</v>
      </c>
      <c r="F50" s="9">
        <v>69.5</v>
      </c>
      <c r="H50" s="10">
        <f t="shared" si="3"/>
        <v>69.6</v>
      </c>
      <c r="I50" s="10"/>
      <c r="J50" s="10">
        <f t="shared" si="4"/>
        <v>69.00000000000034</v>
      </c>
      <c r="K50" s="10"/>
      <c r="L50" s="10">
        <f t="shared" si="2"/>
        <v>69.50000000000003</v>
      </c>
    </row>
    <row r="51" spans="1:12" ht="12.75">
      <c r="A51" s="1">
        <v>37601</v>
      </c>
      <c r="B51" s="3"/>
      <c r="D51" s="9">
        <f t="shared" si="0"/>
        <v>71.10714285714286</v>
      </c>
      <c r="F51" s="9">
        <v>69.5</v>
      </c>
      <c r="H51" s="10">
        <f t="shared" si="3"/>
        <v>69.4</v>
      </c>
      <c r="I51" s="10"/>
      <c r="J51" s="10">
        <f t="shared" si="4"/>
        <v>65.99999999999966</v>
      </c>
      <c r="K51" s="10"/>
      <c r="L51" s="10">
        <f t="shared" si="2"/>
        <v>68.53571428571428</v>
      </c>
    </row>
    <row r="52" spans="1:12" ht="12.75">
      <c r="A52" s="1">
        <v>37602</v>
      </c>
      <c r="B52" s="3"/>
      <c r="D52" s="9">
        <f t="shared" si="0"/>
        <v>70.71428571428572</v>
      </c>
      <c r="F52" s="9">
        <v>69</v>
      </c>
      <c r="H52" s="10">
        <f t="shared" si="3"/>
        <v>69</v>
      </c>
      <c r="I52" s="10"/>
      <c r="J52" s="10">
        <f t="shared" si="4"/>
        <v>72.00000000000017</v>
      </c>
      <c r="K52" s="10"/>
      <c r="L52" s="10">
        <f t="shared" si="2"/>
        <v>68.57142857142861</v>
      </c>
    </row>
    <row r="53" spans="1:12" ht="12.75">
      <c r="A53" s="1">
        <v>37603</v>
      </c>
      <c r="B53" s="3"/>
      <c r="D53" s="9">
        <f t="shared" si="0"/>
        <v>70.32142857142857</v>
      </c>
      <c r="F53" s="9">
        <v>68.5</v>
      </c>
      <c r="H53" s="10">
        <f t="shared" si="3"/>
        <v>68.8</v>
      </c>
      <c r="I53" s="10"/>
      <c r="J53" s="10">
        <f t="shared" si="4"/>
        <v>66.00000000000009</v>
      </c>
      <c r="K53" s="10"/>
      <c r="L53" s="10">
        <f t="shared" si="2"/>
        <v>67.60714285714286</v>
      </c>
    </row>
    <row r="54" spans="1:12" ht="12.75">
      <c r="A54" s="1">
        <v>37604</v>
      </c>
      <c r="B54" s="3"/>
      <c r="D54" s="9">
        <f t="shared" si="0"/>
        <v>69.92857142857143</v>
      </c>
      <c r="F54" s="9">
        <v>68.5</v>
      </c>
      <c r="H54" s="10">
        <f t="shared" si="3"/>
        <v>68.7</v>
      </c>
      <c r="I54" s="10"/>
      <c r="J54" s="10">
        <f t="shared" si="4"/>
        <v>62.99999999999983</v>
      </c>
      <c r="K54" s="10"/>
      <c r="L54" s="10">
        <f t="shared" si="2"/>
        <v>66.14285714285714</v>
      </c>
    </row>
    <row r="55" spans="1:12" ht="12.75">
      <c r="A55" s="1">
        <v>37605</v>
      </c>
      <c r="B55" s="3"/>
      <c r="D55" s="9">
        <f t="shared" si="0"/>
        <v>69.53571428571428</v>
      </c>
      <c r="F55" s="9">
        <v>68.5</v>
      </c>
      <c r="H55" s="10">
        <f t="shared" si="3"/>
        <v>68.5</v>
      </c>
      <c r="I55" s="10"/>
      <c r="J55" s="10">
        <f t="shared" si="4"/>
        <v>66.00000000000009</v>
      </c>
      <c r="K55" s="10"/>
      <c r="L55" s="10">
        <f t="shared" si="2"/>
        <v>65.17857142857139</v>
      </c>
    </row>
    <row r="56" spans="1:12" ht="12.75">
      <c r="A56" s="1">
        <v>37606</v>
      </c>
      <c r="B56" s="3"/>
      <c r="D56" s="9">
        <f t="shared" si="0"/>
        <v>69.14285714285714</v>
      </c>
      <c r="F56" s="9">
        <v>69</v>
      </c>
      <c r="H56" s="10">
        <f t="shared" si="3"/>
        <v>68.4</v>
      </c>
      <c r="I56" s="10"/>
      <c r="J56" s="10">
        <f t="shared" si="4"/>
        <v>62.99999999999983</v>
      </c>
      <c r="K56" s="10"/>
      <c r="L56" s="10">
        <f t="shared" si="2"/>
        <v>63.714285714285666</v>
      </c>
    </row>
    <row r="57" spans="1:12" ht="12.75">
      <c r="A57" s="1">
        <v>37607</v>
      </c>
      <c r="B57" s="3"/>
      <c r="D57" s="9">
        <f t="shared" si="0"/>
        <v>68.75</v>
      </c>
      <c r="F57" s="9">
        <v>68</v>
      </c>
      <c r="H57" s="10">
        <f t="shared" si="3"/>
        <v>68.1</v>
      </c>
      <c r="I57" s="10"/>
      <c r="J57" s="10">
        <f t="shared" si="4"/>
        <v>69.00000000000034</v>
      </c>
      <c r="K57" s="10"/>
      <c r="L57" s="10">
        <f t="shared" si="2"/>
        <v>63.25000000000003</v>
      </c>
    </row>
    <row r="58" spans="1:12" ht="12.75">
      <c r="A58" s="1">
        <v>37608</v>
      </c>
      <c r="B58" s="3"/>
      <c r="D58" s="9">
        <f t="shared" si="0"/>
        <v>68.35714285714286</v>
      </c>
      <c r="F58" s="9">
        <v>68</v>
      </c>
      <c r="H58" s="10">
        <f t="shared" si="3"/>
        <v>67.6</v>
      </c>
      <c r="I58" s="10"/>
      <c r="J58" s="10">
        <f t="shared" si="4"/>
        <v>75</v>
      </c>
      <c r="K58" s="10"/>
      <c r="L58" s="10">
        <f t="shared" si="2"/>
        <v>63.785714285714334</v>
      </c>
    </row>
    <row r="59" spans="1:12" ht="12.75">
      <c r="A59" s="1">
        <v>37609</v>
      </c>
      <c r="B59" s="3"/>
      <c r="D59" s="9">
        <f t="shared" si="0"/>
        <v>67.96428571428572</v>
      </c>
      <c r="F59" s="9">
        <v>67</v>
      </c>
      <c r="H59" s="10">
        <f t="shared" si="3"/>
        <v>67.2</v>
      </c>
      <c r="I59" s="10"/>
      <c r="J59" s="10">
        <f t="shared" si="4"/>
        <v>71.99999999999974</v>
      </c>
      <c r="K59" s="10"/>
      <c r="L59" s="10">
        <f t="shared" si="2"/>
        <v>63.8214285714286</v>
      </c>
    </row>
    <row r="60" spans="1:12" ht="12.75">
      <c r="A60" s="1">
        <v>37610</v>
      </c>
      <c r="B60" s="3"/>
      <c r="D60" s="9">
        <f t="shared" si="0"/>
        <v>67.57142857142857</v>
      </c>
      <c r="F60" s="9">
        <v>66</v>
      </c>
      <c r="H60" s="10">
        <f t="shared" si="3"/>
        <v>67</v>
      </c>
      <c r="I60" s="10"/>
      <c r="J60" s="10">
        <f t="shared" si="4"/>
        <v>66.00000000000009</v>
      </c>
      <c r="K60" s="10"/>
      <c r="L60" s="10">
        <f t="shared" si="2"/>
        <v>62.85714285714285</v>
      </c>
    </row>
    <row r="61" spans="1:12" ht="12.75">
      <c r="A61" s="1">
        <v>37611</v>
      </c>
      <c r="B61" s="3"/>
      <c r="D61" s="9">
        <f t="shared" si="0"/>
        <v>67.17857142857143</v>
      </c>
      <c r="F61" s="9">
        <v>67</v>
      </c>
      <c r="H61" s="10">
        <f t="shared" si="3"/>
        <v>66.7</v>
      </c>
      <c r="I61" s="10"/>
      <c r="J61" s="10">
        <f t="shared" si="4"/>
        <v>68.99999999999991</v>
      </c>
      <c r="K61" s="10"/>
      <c r="L61" s="10">
        <f t="shared" si="2"/>
        <v>62.39285714285714</v>
      </c>
    </row>
    <row r="62" spans="1:12" ht="12.75">
      <c r="A62" s="1">
        <v>37612</v>
      </c>
      <c r="B62" s="3"/>
      <c r="D62" s="9">
        <f t="shared" si="0"/>
        <v>66.78571428571428</v>
      </c>
      <c r="F62" s="9">
        <v>67</v>
      </c>
      <c r="H62" s="10">
        <f t="shared" si="3"/>
        <v>66.3</v>
      </c>
      <c r="I62" s="10"/>
      <c r="J62" s="10">
        <f t="shared" si="4"/>
        <v>72.00000000000017</v>
      </c>
      <c r="K62" s="10"/>
      <c r="L62" s="10">
        <f t="shared" si="2"/>
        <v>62.4285714285714</v>
      </c>
    </row>
    <row r="63" spans="1:12" ht="12.75">
      <c r="A63" s="1">
        <v>37613</v>
      </c>
      <c r="B63" s="3"/>
      <c r="D63" s="9">
        <f t="shared" si="0"/>
        <v>66.39285714285714</v>
      </c>
      <c r="F63" s="9">
        <v>66.5</v>
      </c>
      <c r="H63" s="10">
        <f t="shared" si="3"/>
        <v>66.3</v>
      </c>
      <c r="I63" s="10"/>
      <c r="J63" s="10">
        <f t="shared" si="4"/>
        <v>60</v>
      </c>
      <c r="K63" s="10"/>
      <c r="L63" s="10">
        <f t="shared" si="2"/>
        <v>60.46428571428571</v>
      </c>
    </row>
    <row r="64" spans="1:12" ht="12.75">
      <c r="A64" s="1">
        <v>37614</v>
      </c>
      <c r="B64" s="3">
        <v>66</v>
      </c>
      <c r="D64" s="9">
        <f t="shared" si="0"/>
        <v>66</v>
      </c>
      <c r="F64" s="9">
        <v>65</v>
      </c>
      <c r="H64" s="10">
        <f t="shared" si="3"/>
        <v>66.1</v>
      </c>
      <c r="I64" s="10"/>
      <c r="J64" s="10">
        <f t="shared" si="4"/>
        <v>66.00000000000009</v>
      </c>
      <c r="K64" s="10"/>
      <c r="L64" s="10">
        <f t="shared" si="2"/>
        <v>59.50000000000003</v>
      </c>
    </row>
    <row r="65" spans="1:12" ht="12.75">
      <c r="A65" s="1">
        <v>37615</v>
      </c>
      <c r="B65" s="3"/>
      <c r="D65" s="9">
        <f t="shared" si="0"/>
        <v>65.60714285714286</v>
      </c>
      <c r="F65" s="9">
        <v>66</v>
      </c>
      <c r="H65" s="10">
        <f t="shared" si="3"/>
        <v>0</v>
      </c>
      <c r="I65" s="10"/>
      <c r="J65" s="10">
        <f t="shared" si="4"/>
        <v>0</v>
      </c>
      <c r="K65" s="10"/>
      <c r="L65" s="10">
        <f t="shared" si="2"/>
        <v>0</v>
      </c>
    </row>
    <row r="66" spans="1:12" ht="12.75">
      <c r="A66" s="1">
        <v>37616</v>
      </c>
      <c r="B66" s="3"/>
      <c r="D66" s="9">
        <f t="shared" si="0"/>
        <v>65.21428571428572</v>
      </c>
      <c r="F66" s="9">
        <v>66</v>
      </c>
      <c r="H66" s="10">
        <f t="shared" si="3"/>
        <v>0</v>
      </c>
      <c r="I66" s="10"/>
      <c r="J66" s="10">
        <f t="shared" si="4"/>
        <v>0</v>
      </c>
      <c r="K66" s="10"/>
      <c r="L66" s="10">
        <f t="shared" si="2"/>
        <v>0</v>
      </c>
    </row>
    <row r="67" spans="1:12" ht="12.75">
      <c r="A67" s="1">
        <v>37617</v>
      </c>
      <c r="B67" s="3"/>
      <c r="D67" s="9">
        <f t="shared" si="0"/>
        <v>64.82142857142857</v>
      </c>
      <c r="F67" s="9"/>
      <c r="H67" s="10">
        <f t="shared" si="3"/>
        <v>0</v>
      </c>
      <c r="I67" s="10"/>
      <c r="J67" s="10">
        <f t="shared" si="4"/>
        <v>0</v>
      </c>
      <c r="K67" s="10"/>
      <c r="L67" s="10">
        <f t="shared" si="2"/>
        <v>0</v>
      </c>
    </row>
    <row r="68" spans="1:12" ht="12.75">
      <c r="A68" s="1">
        <v>37618</v>
      </c>
      <c r="B68" s="3"/>
      <c r="D68" s="9">
        <f t="shared" si="0"/>
        <v>64.42857142857143</v>
      </c>
      <c r="F68" s="9"/>
      <c r="H68" s="10">
        <f t="shared" si="3"/>
        <v>0</v>
      </c>
      <c r="I68" s="10"/>
      <c r="J68" s="10">
        <f t="shared" si="4"/>
        <v>0</v>
      </c>
      <c r="K68" s="10"/>
      <c r="L68" s="10">
        <f t="shared" si="2"/>
        <v>0</v>
      </c>
    </row>
    <row r="69" spans="1:12" ht="12.75">
      <c r="A69" s="1">
        <v>37619</v>
      </c>
      <c r="B69" s="3"/>
      <c r="D69" s="9">
        <f t="shared" si="0"/>
        <v>64.03571428571428</v>
      </c>
      <c r="F69" s="9"/>
      <c r="H69" s="10">
        <f t="shared" si="3"/>
        <v>0</v>
      </c>
      <c r="I69" s="10"/>
      <c r="J69" s="10">
        <f t="shared" si="4"/>
        <v>0</v>
      </c>
      <c r="K69" s="10"/>
      <c r="L69" s="10">
        <f t="shared" si="2"/>
        <v>0</v>
      </c>
    </row>
    <row r="70" spans="1:12" ht="12.75">
      <c r="A70" s="1">
        <v>37620</v>
      </c>
      <c r="B70" s="3"/>
      <c r="D70" s="9">
        <f t="shared" si="0"/>
        <v>63.64285714285714</v>
      </c>
      <c r="F70" s="9"/>
      <c r="H70" s="10">
        <f t="shared" si="3"/>
        <v>0</v>
      </c>
      <c r="I70" s="10"/>
      <c r="J70" s="10">
        <f t="shared" si="4"/>
        <v>0</v>
      </c>
      <c r="K70" s="10"/>
      <c r="L70" s="10">
        <f t="shared" si="2"/>
        <v>0</v>
      </c>
    </row>
    <row r="71" spans="1:12" ht="12.75">
      <c r="A71" s="1">
        <v>37621</v>
      </c>
      <c r="B71" s="3">
        <v>66</v>
      </c>
      <c r="D71" s="9">
        <f t="shared" si="0"/>
        <v>63.25</v>
      </c>
      <c r="F71" s="9"/>
      <c r="H71" s="10">
        <f t="shared" si="3"/>
        <v>0</v>
      </c>
      <c r="I71" s="10"/>
      <c r="J71" s="10">
        <f t="shared" si="4"/>
        <v>0</v>
      </c>
      <c r="K71" s="10"/>
      <c r="L71" s="10">
        <f t="shared" si="2"/>
        <v>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S25" sqref="S2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Manfred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</dc:creator>
  <cp:keywords/>
  <dc:description/>
  <cp:lastModifiedBy>stadleder</cp:lastModifiedBy>
  <dcterms:created xsi:type="dcterms:W3CDTF">2002-11-22T11:22:31Z</dcterms:created>
  <dcterms:modified xsi:type="dcterms:W3CDTF">2013-10-25T09:09:21Z</dcterms:modified>
  <cp:category/>
  <cp:version/>
  <cp:contentType/>
  <cp:contentStatus/>
</cp:coreProperties>
</file>